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/>
  <mc:AlternateContent xmlns:mc="http://schemas.openxmlformats.org/markup-compatibility/2006">
    <mc:Choice Requires="x15">
      <x15ac:absPath xmlns:x15ac="http://schemas.microsoft.com/office/spreadsheetml/2010/11/ac" url="\\nas-ogs\USP\AKTUALNO\RAČUNOVODSTVO\PRAVILNICI\Pravilnici za WEB\WEB LARISA 1-2018\"/>
    </mc:Choice>
  </mc:AlternateContent>
  <xr:revisionPtr revIDLastSave="0" documentId="13_ncr:1_{C6712E76-726B-4EE3-8D67-15C53531C031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II izmjene" sheetId="2" r:id="rId1"/>
    <sheet name="List1" sheetId="1" r:id="rId2"/>
  </sheets>
  <definedNames>
    <definedName name="_xlnm.Print_Area" localSheetId="0">'II izmjene'!$A$1:$C$86</definedName>
    <definedName name="_xlnm.Print_Area" localSheetId="1">List1!$A$1:$C$155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2" l="1"/>
  <c r="D30" i="2"/>
  <c r="D39" i="2" l="1"/>
  <c r="F39" i="2" s="1"/>
  <c r="F30" i="2"/>
  <c r="D24" i="2"/>
  <c r="F24" i="2" s="1"/>
</calcChain>
</file>

<file path=xl/sharedStrings.xml><?xml version="1.0" encoding="utf-8"?>
<sst xmlns="http://schemas.openxmlformats.org/spreadsheetml/2006/main" count="215" uniqueCount="168">
  <si>
    <t>Umjetnička škola Poreč</t>
  </si>
  <si>
    <t>Narodni trg 1, Poreč</t>
  </si>
  <si>
    <t>OIB: 55147155576</t>
  </si>
  <si>
    <t xml:space="preserve">                                    </t>
  </si>
  <si>
    <t>Članak 1.</t>
  </si>
  <si>
    <t>Članak 2.</t>
  </si>
  <si>
    <t>Nabavke procijenjenih vrijednosti do 200.000,00 kuna bez PDV-a i nabava radova do 500.000,00 kuna bez PDV-a prikazane su u tablici koja je sastavni dio ovog članka.</t>
  </si>
  <si>
    <t>PREDMET NABAVE</t>
  </si>
  <si>
    <t>1.</t>
  </si>
  <si>
    <t xml:space="preserve">Stručno usavršavanje zaposlenika </t>
  </si>
  <si>
    <t>2.</t>
  </si>
  <si>
    <t xml:space="preserve">Uredski materijal i ostali materijalni rashodi </t>
  </si>
  <si>
    <t>3.</t>
  </si>
  <si>
    <t>Energija</t>
  </si>
  <si>
    <t>4.</t>
  </si>
  <si>
    <t>Materijal i dijelovi za tekuće i investicijsko održavanje</t>
  </si>
  <si>
    <t>5.</t>
  </si>
  <si>
    <t>6.</t>
  </si>
  <si>
    <t>7.</t>
  </si>
  <si>
    <t>Usluge telefona, telefaksa, pošte, prijevoza</t>
  </si>
  <si>
    <t>8.</t>
  </si>
  <si>
    <t>Usluge tekućeg i investicijskog održavanja</t>
  </si>
  <si>
    <t>Usluge tekućeg i investicijskog održavanja opreme</t>
  </si>
  <si>
    <t>Usluge tekućeg i investicijskog održavanja zgrade</t>
  </si>
  <si>
    <t>Ostale usluge tekućeg i investicijskog održavanja</t>
  </si>
  <si>
    <t>9.</t>
  </si>
  <si>
    <t>10.</t>
  </si>
  <si>
    <t xml:space="preserve">Zakupnine i najamnine </t>
  </si>
  <si>
    <t>11.</t>
  </si>
  <si>
    <t>Zdravstvene usluge zaposlenika</t>
  </si>
  <si>
    <t>12.</t>
  </si>
  <si>
    <t>13.</t>
  </si>
  <si>
    <t>Ostale usluge</t>
  </si>
  <si>
    <t>14.</t>
  </si>
  <si>
    <t xml:space="preserve">Naknade osobama izvan radnog odnosa </t>
  </si>
  <si>
    <t>15.</t>
  </si>
  <si>
    <t xml:space="preserve">Reprezentacija </t>
  </si>
  <si>
    <t>16.</t>
  </si>
  <si>
    <t>17.</t>
  </si>
  <si>
    <t>18.</t>
  </si>
  <si>
    <t>19.</t>
  </si>
  <si>
    <t>20.</t>
  </si>
  <si>
    <t>Zatezne kamate</t>
  </si>
  <si>
    <t>21.</t>
  </si>
  <si>
    <t>22.</t>
  </si>
  <si>
    <t>23.</t>
  </si>
  <si>
    <t xml:space="preserve">Uređaji, strojevi i oprema za ostale namjene </t>
  </si>
  <si>
    <t>24.</t>
  </si>
  <si>
    <t>25.</t>
  </si>
  <si>
    <t>26.</t>
  </si>
  <si>
    <t>27.</t>
  </si>
  <si>
    <t>Dodatna ulaganja na građevinskim objektima</t>
  </si>
  <si>
    <t>Članak 3.</t>
  </si>
  <si>
    <t>Članak 4.</t>
  </si>
  <si>
    <t>Članak 5.</t>
  </si>
  <si>
    <t>Članak 6.</t>
  </si>
  <si>
    <t xml:space="preserve">                                  </t>
  </si>
  <si>
    <t>Plamenka Vračević</t>
  </si>
  <si>
    <t>Ravnateljica</t>
  </si>
  <si>
    <t>Predsjednik Školskog odbora</t>
  </si>
  <si>
    <t>Sanjica Sara Radetić</t>
  </si>
  <si>
    <t>Matija Poropat</t>
  </si>
  <si>
    <t>REDNI BROJ NABAVE</t>
  </si>
  <si>
    <t>PROCIJENJENA VRIJEDNOST NABAVE (bez PDV-a)</t>
  </si>
  <si>
    <t xml:space="preserve">• Uredski materijal –toneri </t>
  </si>
  <si>
    <t xml:space="preserve">• Uredski materijal-ostali materijal </t>
  </si>
  <si>
    <t xml:space="preserve">• Materijal za čišćenje, njegu, higijenske potrebe  (potrošni) </t>
  </si>
  <si>
    <t xml:space="preserve">• Pedagoška dokumentacija </t>
  </si>
  <si>
    <t xml:space="preserve">• Literatura </t>
  </si>
  <si>
    <t>• Ostalo</t>
  </si>
  <si>
    <t>• Motorno gorivo</t>
  </si>
  <si>
    <t xml:space="preserve">• Lože ulje </t>
  </si>
  <si>
    <t>• Električna energija i mrežarina</t>
  </si>
  <si>
    <t xml:space="preserve">• građevinskih objekata </t>
  </si>
  <si>
    <t xml:space="preserve">• postrojenja i opreme </t>
  </si>
  <si>
    <t xml:space="preserve">• ostali materijal i dijelovi </t>
  </si>
  <si>
    <t xml:space="preserve">• Usluge telefona </t>
  </si>
  <si>
    <t xml:space="preserve">• Usluge interneta </t>
  </si>
  <si>
    <t xml:space="preserve">• Usluge pošte </t>
  </si>
  <si>
    <t xml:space="preserve">• Usluge prijevoza učenika i zaposlenika na natjecanje </t>
  </si>
  <si>
    <t>• Održavanje sustava centralnog grijanja</t>
  </si>
  <si>
    <t xml:space="preserve">• Održavanje i popravak kotlovnice </t>
  </si>
  <si>
    <t>• Održavanje vatrogasnih aparata</t>
  </si>
  <si>
    <t>• Održavanje videonadzora</t>
  </si>
  <si>
    <t>• Ličilački radovi</t>
  </si>
  <si>
    <t>• Održavanje protupožarnog i protuprovalnog sustava</t>
  </si>
  <si>
    <t>• Poslovi vođenja zaštite na radu</t>
  </si>
  <si>
    <t>• Poslovi vođenje zaštite od požara</t>
  </si>
  <si>
    <t xml:space="preserve">Komunalne usluge </t>
  </si>
  <si>
    <t>• Fotokopirnog aparata</t>
  </si>
  <si>
    <t>• Prijevoznog sredstva</t>
  </si>
  <si>
    <t>• Usluge čuvanja imovine</t>
  </si>
  <si>
    <t>• Prehrana za učenike</t>
  </si>
  <si>
    <t>• Smještaj za učenike</t>
  </si>
  <si>
    <t>• Smještaj na području grada Poreča</t>
  </si>
  <si>
    <t>Premije osiguranja</t>
  </si>
  <si>
    <t>• Napici sa samouslužnih automata</t>
  </si>
  <si>
    <t xml:space="preserve">• Restoranske usluge piće </t>
  </si>
  <si>
    <t xml:space="preserve">• Restoranske usluge hrana </t>
  </si>
  <si>
    <t>Članarine</t>
  </si>
  <si>
    <t>Bankarske usluge</t>
  </si>
  <si>
    <t>Komunikacijska oprema</t>
  </si>
  <si>
    <t>• Građevinskog objekta</t>
  </si>
  <si>
    <t>• klavir</t>
  </si>
  <si>
    <t xml:space="preserve">• VELPRO (ili sl. trgovina) </t>
  </si>
  <si>
    <t>Izradila voditeljica računovodstva</t>
  </si>
  <si>
    <t>• Uredski materijal-papir</t>
  </si>
  <si>
    <t>• violončelo</t>
  </si>
  <si>
    <t>• gitara</t>
  </si>
  <si>
    <t>I. IZMJENE I DOPUNE PLAN NABAVE ROBA, RADOVA I USLUGA UMJETNIČKE ŠKOLE POREČ ZA 2019. GODINU</t>
  </si>
  <si>
    <t>U Planu nabave roba, radova i usluga Umjetničke škole Poreč za 2019. godinu KLASA:400-01/18-01/  UR.BROJ: 2167/01-57-34-01/01-18-        vrše se I. izmjene i dopune Plana nabave roba, radova i usluga na temelju I. izmjena i dopuna financijskog plana Umjetničke škole Poreč za 2019. godinu, koji čini sastavni dio Proračuna Grada Poreča-Parenzo.</t>
  </si>
  <si>
    <t>Sitan inventar I. izmjene i dopune</t>
  </si>
  <si>
    <t xml:space="preserve">Službena , radna i zaštitna odjeća </t>
  </si>
  <si>
    <t xml:space="preserve">• Usluge telefona I. izmjene i dopune </t>
  </si>
  <si>
    <t>• Održavanje računala I. izmjene i dopune</t>
  </si>
  <si>
    <t>Računalne usluge (tehnička podrška, programiranje, ažuriranje i drugo) I. izmjene i dopune</t>
  </si>
  <si>
    <t>• Grafičke i tiskarske usluge I. izmjene i dopune</t>
  </si>
  <si>
    <t>Pristojbe i naknade I. izmjene i dopune</t>
  </si>
  <si>
    <t>Ostali nespomenuti rashodi poslovanja I. izmjene i dopune</t>
  </si>
  <si>
    <t>Uredska oprema  namještaj I. izmjene i dopune</t>
  </si>
  <si>
    <t>Oprema za održavanje (klima) I. izmjene i dopune</t>
  </si>
  <si>
    <t>• Oprema za ostale namjene I. izmjene i dopune</t>
  </si>
  <si>
    <t>• Uređaji I. izmjene i dopune</t>
  </si>
  <si>
    <t>Glazbena oprema</t>
  </si>
  <si>
    <t>• klavirske stolice I. izmjene i dopune</t>
  </si>
  <si>
    <t>• udaraljke I. izmjene i dopune</t>
  </si>
  <si>
    <t>• harmonike I. izmjene i dopune</t>
  </si>
  <si>
    <t>28.</t>
  </si>
  <si>
    <t>Ulaganja u računalane programe I. izmjene i dopune</t>
  </si>
  <si>
    <t>• Zamjena unutarnje i vanjske stolarije  novom I. izmejne i dopune</t>
  </si>
  <si>
    <t>Izvršenje nabava iz I. izmejen i dopuna Plana nabave roba, radova i usluga za 2019. godinu provoditi će se u skladu sa propisanom procedurom stvaranja ugovornih obveza u Umjetničkoj školi Poreč.</t>
  </si>
  <si>
    <t>Ravnateljica, sukladno članku 85. Statuta Umjetničke škole Poreč a u skladu s I. izmjenama i dopunama Plana nabave roba, radova i usluga za 2019. godinu, ovlaštena je za donošenje odluka o početku postupka javne nabave u svim slučajevima, neovisno o vrijednosti nabave.</t>
  </si>
  <si>
    <t>I. izmjene i dopune Plana nabave roba, radova i usluga za 2019. godinu bit će objavljene na mrežnoj stranici Škole.</t>
  </si>
  <si>
    <t>I. izmjene i dopune Plana nabave roba, radova i usluga za 2019. godinu stupaju na snagu danom donošenja.</t>
  </si>
  <si>
    <t>KLASA: 400-01/18-01/12</t>
  </si>
  <si>
    <t>URBROJ: 2167/01-57-34-01-19-2</t>
  </si>
  <si>
    <t>• Ostalo I. izmjene i dopune</t>
  </si>
  <si>
    <t>• Održavanje glazbenih instrumenta I. izmjene i dopune</t>
  </si>
  <si>
    <t>• Film i izrada fotografija I. izmjene i dopune</t>
  </si>
  <si>
    <t>• Kotizacija za djecu I. izmjene i dopune</t>
  </si>
  <si>
    <t>• Sistem videonadzora I. izmjene i dopune</t>
  </si>
  <si>
    <t>• Adaptacija atrija u zgradi škole u Kandlerovoj ulici I. izmjene i dopune</t>
  </si>
  <si>
    <t>Temeljem članka 28. Zakona o javnoj nabavi  («Narodne novine» broj 120/16) i  članka 209. Statuta Umjetničke škole Poreč, Školski odbor Umjetničke škole Poreč na svojoj  8. sjednici održanoj dana  27. 5. 2019.   godine donosi</t>
  </si>
  <si>
    <t>II. IZMJENE I DOPUNE PLAN NABAVE ROBA, RADOVA I USLUGA UMJETNIČKE ŠKOLE POREČ ZA 2019. GODINU</t>
  </si>
  <si>
    <t>trenutno</t>
  </si>
  <si>
    <t>II. rebalans</t>
  </si>
  <si>
    <t>za rasporediti</t>
  </si>
  <si>
    <t>II. izmjene i dopune Plana nabave roba, radova i usluga za 2019. godinu bit će objavljene na mrežnoj stranici Škole.</t>
  </si>
  <si>
    <t>II. izmjene i dopune Plana nabave roba, radova i usluga za 2019. godinu stupaju na snagu danom donošenja.</t>
  </si>
  <si>
    <t xml:space="preserve">• Usluge telefona II. izmjene i dopune </t>
  </si>
  <si>
    <t>• Održavanje glazbenih instrumenta II. izmjene i dopune</t>
  </si>
  <si>
    <r>
      <t>Premije osiguranja</t>
    </r>
    <r>
      <rPr>
        <i/>
        <sz val="9"/>
        <color theme="1"/>
        <rFont val="Calibri"/>
        <family val="2"/>
        <charset val="238"/>
        <scheme val="minor"/>
      </rPr>
      <t xml:space="preserve"> II. izmjene i dopune</t>
    </r>
  </si>
  <si>
    <t>• Adaptacija atrija u zgradi škole u Kandlerovoj ulici II. izmjene i dopune</t>
  </si>
  <si>
    <t>• Uređaji II. izmjene i dopune</t>
  </si>
  <si>
    <t>• Oprema za ostale namjene II. izmjene i dopune</t>
  </si>
  <si>
    <t>• Sistem videonadzora II. izmjene i dopune</t>
  </si>
  <si>
    <t>• Zamjena unutarnje i vanjske stolarije  novom II. izmejne i dopune</t>
  </si>
  <si>
    <t>• Usluge prijevoza učenika i zaposlenika na natjecanje II. izmjene i dopune</t>
  </si>
  <si>
    <t xml:space="preserve">• Prijevoznog sredstva II. izmjene i dopune </t>
  </si>
  <si>
    <r>
      <t xml:space="preserve">Računalne usluge (tehnička podrška, programiranje, ažuriranje i drugo) </t>
    </r>
    <r>
      <rPr>
        <sz val="9"/>
        <color theme="1"/>
        <rFont val="Calibri"/>
        <family val="2"/>
        <charset val="238"/>
        <scheme val="minor"/>
      </rPr>
      <t>II. izmjene i dopune</t>
    </r>
  </si>
  <si>
    <t>• harmonike II. izmjene i dopune</t>
  </si>
  <si>
    <t>Izvršenje nabava iz II. izmejena i dopuna Plana nabave roba, radova i usluga za 2019. godinu provoditi će se u skladu sa propisanom procedurom stvaranja ugovornih obveza u Umjetničkoj školi Poreč.</t>
  </si>
  <si>
    <t>URBROJ: 2167/01-57-34-03-19-3</t>
  </si>
  <si>
    <t>U Planu nabave roba, radova i usluga Umjetničke škole Poreč za 2019. godinu KLASA:400-01/18-01/  UR.BROJ: 2167/01-57-34-03-18-1       vrše se II. izmjene i dopune Plana nabave roba, radova i usluga na temelju II. izmjena i dopuna financijskog plana Umjetničke škole Poreč za 2019. godinu, koji čini sastavni dio Proračuna Grada Poreča-Parenzo.</t>
  </si>
  <si>
    <r>
      <t xml:space="preserve">Oprema za održavanje (klima) </t>
    </r>
    <r>
      <rPr>
        <i/>
        <sz val="9"/>
        <color theme="1"/>
        <rFont val="Calibri"/>
        <family val="2"/>
        <charset val="238"/>
        <scheme val="minor"/>
      </rPr>
      <t>II. izmjene i dopune</t>
    </r>
  </si>
  <si>
    <r>
      <t xml:space="preserve">Sitan inventar </t>
    </r>
    <r>
      <rPr>
        <i/>
        <sz val="9"/>
        <color theme="1"/>
        <rFont val="Calibri"/>
        <family val="2"/>
        <charset val="238"/>
        <scheme val="minor"/>
      </rPr>
      <t>II. izmjene i dopune</t>
    </r>
  </si>
  <si>
    <t>Temeljem članka 28. Zakona o javnoj nabavi  («Narodne novine» broj 120/16) i  članka 196. Statuta Umjetničke škole Poreč, Školski odbor Umjetničke škole Poreč na svojoj  3. sjednici održanoj dana  29. 11. 2019.  godine donosi</t>
  </si>
  <si>
    <t>Ravnateljica, sukladno članku 88. Statuta Umjetničke škole Poreč a u skladu s II. izmjenama i dopunama Plana nabave roba, radova i usluga za 2019. godinu, ovlaštena je za donošenje odluka o početku postupka javne nabave u svim slučajevima, neovisno o vrijednosti nabave.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</si>
</sst>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trike/>
      <sz val="9"/>
      <color theme="1"/>
      <name val="Calibri"/>
      <family val="2"/>
      <charset val="238"/>
      <scheme val="minor"/>
    </font>
    <font>
      <b/>
      <strike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trike/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/>
    <xf numFmtId="0" fontId="1" fillId="0" borderId="0" xfId="0" applyFont="1" applyAlignment="1"/>
    <xf numFmtId="4" fontId="1" fillId="0" borderId="0" xfId="0" applyNumberFormat="1" applyFont="1"/>
    <xf numFmtId="0" fontId="1" fillId="0" borderId="0" xfId="0" applyFont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4" fontId="1" fillId="0" borderId="1" xfId="0" applyNumberFormat="1" applyFont="1" applyBorder="1"/>
    <xf numFmtId="0" fontId="1" fillId="0" borderId="0" xfId="0" applyFont="1" applyAlignment="1">
      <alignment horizontal="center" vertical="top" wrapText="1"/>
    </xf>
    <xf numFmtId="0" fontId="1" fillId="0" borderId="2" xfId="0" applyFont="1" applyBorder="1"/>
    <xf numFmtId="0" fontId="1" fillId="0" borderId="5" xfId="0" applyFont="1" applyBorder="1"/>
    <xf numFmtId="4" fontId="1" fillId="0" borderId="6" xfId="0" applyNumberFormat="1" applyFont="1" applyBorder="1"/>
    <xf numFmtId="0" fontId="1" fillId="0" borderId="7" xfId="0" applyFont="1" applyBorder="1"/>
    <xf numFmtId="4" fontId="1" fillId="0" borderId="9" xfId="0" applyNumberFormat="1" applyFont="1" applyBorder="1"/>
    <xf numFmtId="0" fontId="3" fillId="0" borderId="0" xfId="0" applyFont="1" applyBorder="1"/>
    <xf numFmtId="0" fontId="3" fillId="0" borderId="8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center"/>
    </xf>
    <xf numFmtId="4" fontId="1" fillId="0" borderId="12" xfId="0" applyNumberFormat="1" applyFont="1" applyBorder="1"/>
    <xf numFmtId="4" fontId="1" fillId="0" borderId="13" xfId="0" applyNumberFormat="1" applyFont="1" applyBorder="1"/>
    <xf numFmtId="49" fontId="3" fillId="0" borderId="0" xfId="0" applyNumberFormat="1" applyFont="1" applyBorder="1"/>
    <xf numFmtId="0" fontId="4" fillId="0" borderId="1" xfId="0" applyFont="1" applyBorder="1"/>
    <xf numFmtId="0" fontId="3" fillId="0" borderId="3" xfId="0" applyFont="1" applyBorder="1"/>
    <xf numFmtId="0" fontId="4" fillId="0" borderId="10" xfId="0" applyFont="1" applyBorder="1"/>
    <xf numFmtId="4" fontId="1" fillId="0" borderId="14" xfId="0" applyNumberFormat="1" applyFont="1" applyBorder="1"/>
    <xf numFmtId="0" fontId="2" fillId="0" borderId="3" xfId="0" applyFont="1" applyBorder="1"/>
    <xf numFmtId="0" fontId="3" fillId="0" borderId="4" xfId="0" applyFont="1" applyBorder="1"/>
    <xf numFmtId="0" fontId="3" fillId="0" borderId="9" xfId="0" applyFont="1" applyBorder="1"/>
    <xf numFmtId="4" fontId="1" fillId="0" borderId="6" xfId="0" applyNumberFormat="1" applyFont="1" applyBorder="1" applyAlignment="1"/>
    <xf numFmtId="4" fontId="1" fillId="0" borderId="2" xfId="0" applyNumberFormat="1" applyFont="1" applyBorder="1"/>
    <xf numFmtId="0" fontId="2" fillId="0" borderId="2" xfId="0" applyFont="1" applyBorder="1"/>
    <xf numFmtId="0" fontId="2" fillId="0" borderId="5" xfId="0" applyFont="1" applyBorder="1"/>
    <xf numFmtId="0" fontId="2" fillId="0" borderId="7" xfId="0" applyFont="1" applyBorder="1"/>
    <xf numFmtId="0" fontId="5" fillId="0" borderId="0" xfId="0" applyFont="1"/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6" xfId="0" applyFont="1" applyBorder="1"/>
    <xf numFmtId="4" fontId="1" fillId="0" borderId="4" xfId="0" applyNumberFormat="1" applyFont="1" applyBorder="1"/>
    <xf numFmtId="0" fontId="3" fillId="0" borderId="6" xfId="0" applyFont="1" applyBorder="1" applyAlignment="1">
      <alignment wrapText="1"/>
    </xf>
    <xf numFmtId="0" fontId="3" fillId="0" borderId="9" xfId="0" applyFont="1" applyBorder="1" applyAlignment="1"/>
    <xf numFmtId="0" fontId="2" fillId="0" borderId="14" xfId="0" applyFont="1" applyBorder="1"/>
    <xf numFmtId="0" fontId="2" fillId="0" borderId="8" xfId="0" applyFont="1" applyBorder="1"/>
    <xf numFmtId="4" fontId="7" fillId="0" borderId="14" xfId="0" applyNumberFormat="1" applyFont="1" applyBorder="1"/>
    <xf numFmtId="0" fontId="2" fillId="0" borderId="13" xfId="0" applyFont="1" applyBorder="1"/>
    <xf numFmtId="4" fontId="7" fillId="0" borderId="12" xfId="0" applyNumberFormat="1" applyFont="1" applyBorder="1"/>
    <xf numFmtId="4" fontId="7" fillId="0" borderId="6" xfId="0" applyNumberFormat="1" applyFont="1" applyBorder="1"/>
    <xf numFmtId="0" fontId="1" fillId="0" borderId="0" xfId="0" applyFont="1" applyBorder="1"/>
    <xf numFmtId="0" fontId="3" fillId="0" borderId="0" xfId="0" applyFont="1" applyBorder="1" applyAlignment="1"/>
    <xf numFmtId="4" fontId="1" fillId="0" borderId="0" xfId="0" applyNumberFormat="1" applyFont="1" applyBorder="1" applyAlignment="1"/>
    <xf numFmtId="0" fontId="2" fillId="0" borderId="1" xfId="0" applyFont="1" applyBorder="1" applyAlignment="1"/>
    <xf numFmtId="4" fontId="1" fillId="0" borderId="1" xfId="0" applyNumberFormat="1" applyFont="1" applyBorder="1" applyAlignment="1"/>
    <xf numFmtId="4" fontId="7" fillId="0" borderId="6" xfId="0" applyNumberFormat="1" applyFont="1" applyBorder="1" applyAlignment="1"/>
    <xf numFmtId="0" fontId="3" fillId="0" borderId="6" xfId="0" applyFont="1" applyBorder="1" applyAlignment="1"/>
    <xf numFmtId="4" fontId="8" fillId="0" borderId="1" xfId="0" applyNumberFormat="1" applyFont="1" applyBorder="1"/>
    <xf numFmtId="4" fontId="8" fillId="0" borderId="14" xfId="0" applyNumberFormat="1" applyFont="1" applyBorder="1"/>
    <xf numFmtId="0" fontId="2" fillId="0" borderId="15" xfId="0" applyFont="1" applyBorder="1"/>
    <xf numFmtId="4" fontId="1" fillId="0" borderId="12" xfId="0" applyNumberFormat="1" applyFont="1" applyBorder="1" applyAlignment="1">
      <alignment wrapText="1"/>
    </xf>
    <xf numFmtId="4" fontId="7" fillId="0" borderId="14" xfId="0" applyNumberFormat="1" applyFont="1" applyBorder="1" applyAlignment="1">
      <alignment wrapText="1"/>
    </xf>
    <xf numFmtId="4" fontId="9" fillId="0" borderId="6" xfId="0" applyNumberFormat="1" applyFont="1" applyBorder="1" applyAlignment="1">
      <alignment wrapText="1"/>
    </xf>
    <xf numFmtId="4" fontId="9" fillId="0" borderId="9" xfId="0" applyNumberFormat="1" applyFont="1" applyBorder="1" applyAlignment="1"/>
    <xf numFmtId="4" fontId="10" fillId="0" borderId="6" xfId="0" applyNumberFormat="1" applyFont="1" applyBorder="1" applyAlignment="1">
      <alignment wrapText="1"/>
    </xf>
    <xf numFmtId="4" fontId="10" fillId="0" borderId="12" xfId="0" applyNumberFormat="1" applyFont="1" applyBorder="1" applyAlignment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2" borderId="1" xfId="0" applyFont="1" applyFill="1" applyBorder="1"/>
    <xf numFmtId="0" fontId="2" fillId="2" borderId="13" xfId="0" applyFont="1" applyFill="1" applyBorder="1"/>
    <xf numFmtId="4" fontId="1" fillId="2" borderId="13" xfId="0" applyNumberFormat="1" applyFont="1" applyFill="1" applyBorder="1"/>
    <xf numFmtId="0" fontId="2" fillId="2" borderId="15" xfId="0" applyFont="1" applyFill="1" applyBorder="1"/>
    <xf numFmtId="4" fontId="8" fillId="2" borderId="1" xfId="0" applyNumberFormat="1" applyFont="1" applyFill="1" applyBorder="1"/>
    <xf numFmtId="0" fontId="1" fillId="2" borderId="5" xfId="0" applyFont="1" applyFill="1" applyBorder="1"/>
    <xf numFmtId="0" fontId="3" fillId="2" borderId="6" xfId="0" applyFont="1" applyFill="1" applyBorder="1"/>
    <xf numFmtId="4" fontId="7" fillId="2" borderId="6" xfId="0" applyNumberFormat="1" applyFont="1" applyFill="1" applyBorder="1"/>
    <xf numFmtId="4" fontId="1" fillId="2" borderId="6" xfId="0" applyNumberFormat="1" applyFont="1" applyFill="1" applyBorder="1"/>
    <xf numFmtId="0" fontId="1" fillId="2" borderId="7" xfId="0" applyFont="1" applyFill="1" applyBorder="1"/>
    <xf numFmtId="0" fontId="3" fillId="2" borderId="9" xfId="0" applyFont="1" applyFill="1" applyBorder="1"/>
    <xf numFmtId="4" fontId="1" fillId="2" borderId="9" xfId="0" applyNumberFormat="1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3" fillId="2" borderId="3" xfId="0" applyFont="1" applyFill="1" applyBorder="1"/>
    <xf numFmtId="0" fontId="3" fillId="2" borderId="0" xfId="0" applyFont="1" applyFill="1" applyBorder="1"/>
    <xf numFmtId="4" fontId="1" fillId="2" borderId="12" xfId="0" applyNumberFormat="1" applyFont="1" applyFill="1" applyBorder="1"/>
    <xf numFmtId="4" fontId="7" fillId="2" borderId="12" xfId="0" applyNumberFormat="1" applyFont="1" applyFill="1" applyBorder="1"/>
    <xf numFmtId="0" fontId="2" fillId="2" borderId="14" xfId="0" applyFont="1" applyFill="1" applyBorder="1"/>
    <xf numFmtId="4" fontId="7" fillId="2" borderId="14" xfId="0" applyNumberFormat="1" applyFont="1" applyFill="1" applyBorder="1"/>
    <xf numFmtId="0" fontId="3" fillId="2" borderId="8" xfId="0" applyFont="1" applyFill="1" applyBorder="1"/>
    <xf numFmtId="0" fontId="2" fillId="2" borderId="2" xfId="0" applyFont="1" applyFill="1" applyBorder="1"/>
    <xf numFmtId="0" fontId="2" fillId="2" borderId="7" xfId="0" applyFont="1" applyFill="1" applyBorder="1"/>
    <xf numFmtId="0" fontId="2" fillId="2" borderId="10" xfId="0" applyFont="1" applyFill="1" applyBorder="1"/>
    <xf numFmtId="0" fontId="2" fillId="2" borderId="3" xfId="0" applyFont="1" applyFill="1" applyBorder="1"/>
    <xf numFmtId="4" fontId="1" fillId="2" borderId="2" xfId="0" applyNumberFormat="1" applyFont="1" applyFill="1" applyBorder="1"/>
    <xf numFmtId="4" fontId="10" fillId="2" borderId="12" xfId="0" applyNumberFormat="1" applyFont="1" applyFill="1" applyBorder="1"/>
    <xf numFmtId="4" fontId="9" fillId="2" borderId="13" xfId="0" applyNumberFormat="1" applyFont="1" applyFill="1" applyBorder="1"/>
    <xf numFmtId="0" fontId="4" fillId="2" borderId="1" xfId="0" applyFont="1" applyFill="1" applyBorder="1"/>
    <xf numFmtId="4" fontId="7" fillId="2" borderId="14" xfId="0" applyNumberFormat="1" applyFont="1" applyFill="1" applyBorder="1" applyAlignment="1">
      <alignment wrapText="1"/>
    </xf>
    <xf numFmtId="4" fontId="1" fillId="2" borderId="12" xfId="0" applyNumberFormat="1" applyFont="1" applyFill="1" applyBorder="1" applyAlignment="1">
      <alignment wrapText="1"/>
    </xf>
    <xf numFmtId="0" fontId="2" fillId="2" borderId="11" xfId="0" applyFont="1" applyFill="1" applyBorder="1"/>
    <xf numFmtId="0" fontId="2" fillId="2" borderId="8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4" fontId="8" fillId="2" borderId="14" xfId="0" applyNumberFormat="1" applyFont="1" applyFill="1" applyBorder="1"/>
    <xf numFmtId="0" fontId="2" fillId="2" borderId="5" xfId="0" applyFont="1" applyFill="1" applyBorder="1"/>
    <xf numFmtId="0" fontId="3" fillId="2" borderId="6" xfId="0" applyFont="1" applyFill="1" applyBorder="1" applyAlignment="1"/>
    <xf numFmtId="4" fontId="7" fillId="2" borderId="6" xfId="0" applyNumberFormat="1" applyFont="1" applyFill="1" applyBorder="1" applyAlignment="1"/>
    <xf numFmtId="4" fontId="1" fillId="2" borderId="6" xfId="0" applyNumberFormat="1" applyFont="1" applyFill="1" applyBorder="1" applyAlignment="1"/>
    <xf numFmtId="0" fontId="3" fillId="2" borderId="6" xfId="0" applyFont="1" applyFill="1" applyBorder="1" applyAlignment="1">
      <alignment wrapText="1"/>
    </xf>
    <xf numFmtId="4" fontId="10" fillId="2" borderId="6" xfId="0" applyNumberFormat="1" applyFont="1" applyFill="1" applyBorder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3" fillId="2" borderId="9" xfId="0" applyFont="1" applyFill="1" applyBorder="1" applyAlignment="1"/>
    <xf numFmtId="4" fontId="10" fillId="2" borderId="13" xfId="0" applyNumberFormat="1" applyFont="1" applyFill="1" applyBorder="1" applyAlignme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4DE4D-CD00-401B-B0C7-4D77D4512BC0}">
  <dimension ref="A1:M85"/>
  <sheetViews>
    <sheetView tabSelected="1" view="pageLayout" topLeftCell="A19" zoomScale="172" zoomScaleNormal="100" zoomScalePageLayoutView="172" workbookViewId="0">
      <selection activeCell="B77" sqref="B77"/>
    </sheetView>
  </sheetViews>
  <sheetFormatPr defaultRowHeight="12" x14ac:dyDescent="0.2"/>
  <cols>
    <col min="1" max="1" width="7.140625" style="1" customWidth="1"/>
    <col min="2" max="2" width="71.5703125" style="1" customWidth="1"/>
    <col min="3" max="3" width="12.140625" style="1" customWidth="1"/>
    <col min="4" max="5" width="9.140625" style="1"/>
    <col min="6" max="6" width="11.85546875" style="1" bestFit="1" customWidth="1"/>
    <col min="7" max="8" width="9.140625" style="1"/>
    <col min="9" max="9" width="16.28515625" style="1" customWidth="1"/>
    <col min="10" max="12" width="9.140625" style="1"/>
    <col min="13" max="13" width="10.7109375" style="1" customWidth="1"/>
    <col min="14" max="16384" width="9.140625" style="1"/>
  </cols>
  <sheetData>
    <row r="1" spans="1:13" ht="15" x14ac:dyDescent="0.25">
      <c r="A1" s="37" t="s">
        <v>0</v>
      </c>
      <c r="B1" s="37"/>
      <c r="C1" s="5"/>
    </row>
    <row r="2" spans="1:13" ht="15" x14ac:dyDescent="0.25">
      <c r="A2" s="37" t="s">
        <v>1</v>
      </c>
      <c r="B2" s="37"/>
      <c r="C2" s="5"/>
    </row>
    <row r="3" spans="1:13" ht="15" x14ac:dyDescent="0.25">
      <c r="A3" s="37" t="s">
        <v>2</v>
      </c>
      <c r="B3" s="37"/>
      <c r="C3" s="5"/>
    </row>
    <row r="4" spans="1:13" ht="15" x14ac:dyDescent="0.25">
      <c r="A4" s="37"/>
      <c r="B4" s="37"/>
      <c r="C4" s="5"/>
    </row>
    <row r="5" spans="1:13" ht="13.5" customHeight="1" x14ac:dyDescent="0.25">
      <c r="A5" s="37"/>
      <c r="B5" s="37"/>
      <c r="C5" s="5"/>
    </row>
    <row r="6" spans="1:13" x14ac:dyDescent="0.2">
      <c r="A6" s="5"/>
      <c r="B6" s="5"/>
      <c r="C6" s="5"/>
    </row>
    <row r="7" spans="1:13" ht="24.75" customHeight="1" x14ac:dyDescent="0.2">
      <c r="A7" s="114" t="s">
        <v>166</v>
      </c>
      <c r="B7" s="114"/>
      <c r="C7" s="114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2" customHeight="1" x14ac:dyDescent="0.2">
      <c r="A8" s="67"/>
      <c r="B8" s="67"/>
      <c r="C8" s="67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x14ac:dyDescent="0.2">
      <c r="B9" s="1" t="s">
        <v>3</v>
      </c>
    </row>
    <row r="10" spans="1:13" ht="15.75" x14ac:dyDescent="0.25">
      <c r="A10" s="115" t="s">
        <v>143</v>
      </c>
      <c r="B10" s="115"/>
      <c r="C10" s="115"/>
    </row>
    <row r="11" spans="1:13" ht="12" customHeight="1" x14ac:dyDescent="0.25">
      <c r="A11" s="38"/>
      <c r="B11" s="38"/>
      <c r="C11" s="38"/>
    </row>
    <row r="12" spans="1:13" ht="0.75" customHeight="1" x14ac:dyDescent="0.25">
      <c r="A12" s="38"/>
      <c r="B12" s="38"/>
      <c r="C12" s="38"/>
    </row>
    <row r="14" spans="1:13" x14ac:dyDescent="0.2">
      <c r="A14" s="116" t="s">
        <v>4</v>
      </c>
      <c r="B14" s="116"/>
      <c r="C14" s="116"/>
    </row>
    <row r="15" spans="1:13" ht="24.75" customHeight="1" x14ac:dyDescent="0.2">
      <c r="A15" s="113" t="s">
        <v>163</v>
      </c>
      <c r="B15" s="113"/>
      <c r="C15" s="113"/>
    </row>
    <row r="16" spans="1:13" ht="13.5" customHeight="1" x14ac:dyDescent="0.2">
      <c r="A16" s="66"/>
      <c r="B16" s="66"/>
      <c r="C16" s="66"/>
    </row>
    <row r="17" spans="1:12" x14ac:dyDescent="0.2">
      <c r="A17" s="117" t="s">
        <v>5</v>
      </c>
      <c r="B17" s="117"/>
      <c r="C17" s="117"/>
    </row>
    <row r="18" spans="1:12" ht="27.75" customHeight="1" x14ac:dyDescent="0.2">
      <c r="A18" s="113" t="s">
        <v>6</v>
      </c>
      <c r="B18" s="113"/>
      <c r="C18" s="113"/>
    </row>
    <row r="19" spans="1:12" x14ac:dyDescent="0.2">
      <c r="A19" s="68"/>
      <c r="B19" s="68"/>
      <c r="C19" s="68"/>
    </row>
    <row r="21" spans="1:12" ht="48" x14ac:dyDescent="0.2">
      <c r="A21" s="102" t="s">
        <v>62</v>
      </c>
      <c r="B21" s="103" t="s">
        <v>7</v>
      </c>
      <c r="C21" s="102" t="s">
        <v>63</v>
      </c>
    </row>
    <row r="22" spans="1:12" x14ac:dyDescent="0.2">
      <c r="A22" s="104">
        <v>1</v>
      </c>
      <c r="B22" s="105">
        <v>2</v>
      </c>
      <c r="C22" s="104">
        <v>3</v>
      </c>
      <c r="D22" s="1" t="s">
        <v>144</v>
      </c>
      <c r="E22" s="1" t="s">
        <v>145</v>
      </c>
      <c r="F22" s="1" t="s">
        <v>146</v>
      </c>
    </row>
    <row r="23" spans="1:12" x14ac:dyDescent="0.2">
      <c r="A23" s="69" t="s">
        <v>14</v>
      </c>
      <c r="B23" s="100" t="s">
        <v>13</v>
      </c>
      <c r="C23" s="69"/>
      <c r="D23" s="3"/>
      <c r="E23" s="3"/>
      <c r="F23" s="3"/>
      <c r="G23" s="3"/>
      <c r="H23" s="3"/>
      <c r="I23" s="3"/>
      <c r="J23" s="3"/>
      <c r="K23" s="3"/>
      <c r="L23" s="3"/>
    </row>
    <row r="24" spans="1:12" x14ac:dyDescent="0.2">
      <c r="A24" s="74"/>
      <c r="B24" s="84" t="s">
        <v>71</v>
      </c>
      <c r="C24" s="85">
        <v>23200</v>
      </c>
      <c r="D24" s="3">
        <f>SUM(C24:C26)</f>
        <v>55200</v>
      </c>
      <c r="E24" s="3">
        <v>55200</v>
      </c>
      <c r="F24" s="3">
        <f>E24-D24</f>
        <v>0</v>
      </c>
      <c r="G24" s="3"/>
      <c r="H24" s="3"/>
      <c r="I24" s="3"/>
      <c r="J24" s="3"/>
      <c r="K24" s="3"/>
      <c r="L24" s="3"/>
    </row>
    <row r="25" spans="1:12" x14ac:dyDescent="0.2">
      <c r="A25" s="74"/>
      <c r="B25" s="84" t="s">
        <v>72</v>
      </c>
      <c r="C25" s="85">
        <v>30000</v>
      </c>
      <c r="D25" s="3"/>
      <c r="E25" s="3"/>
      <c r="F25" s="3"/>
      <c r="G25" s="3"/>
      <c r="H25" s="3"/>
      <c r="I25" s="3"/>
      <c r="J25" s="3"/>
      <c r="K25" s="3"/>
      <c r="L25" s="3"/>
    </row>
    <row r="26" spans="1:12" x14ac:dyDescent="0.2">
      <c r="A26" s="78"/>
      <c r="B26" s="89" t="s">
        <v>70</v>
      </c>
      <c r="C26" s="71">
        <v>2000</v>
      </c>
      <c r="D26" s="3"/>
      <c r="E26" s="3"/>
      <c r="F26" s="3"/>
      <c r="G26" s="3"/>
      <c r="H26" s="3"/>
      <c r="I26" s="3"/>
      <c r="J26" s="3"/>
      <c r="K26" s="3"/>
      <c r="L26" s="3"/>
    </row>
    <row r="27" spans="1:12" x14ac:dyDescent="0.2">
      <c r="A27" s="87" t="s">
        <v>17</v>
      </c>
      <c r="B27" s="93" t="s">
        <v>165</v>
      </c>
      <c r="C27" s="88">
        <v>16000</v>
      </c>
      <c r="D27" s="3"/>
      <c r="E27" s="3"/>
      <c r="F27" s="3"/>
      <c r="G27" s="3"/>
      <c r="H27" s="3"/>
      <c r="I27" s="3"/>
      <c r="J27" s="3"/>
      <c r="K27" s="3"/>
      <c r="L27" s="3"/>
    </row>
    <row r="28" spans="1:12" x14ac:dyDescent="0.2">
      <c r="A28" s="70"/>
      <c r="B28" s="101"/>
      <c r="C28" s="71">
        <v>20000</v>
      </c>
      <c r="D28" s="3"/>
      <c r="E28" s="3"/>
      <c r="F28" s="3"/>
      <c r="G28" s="3"/>
      <c r="H28" s="3"/>
      <c r="I28" s="3"/>
      <c r="J28" s="3"/>
      <c r="K28" s="3"/>
      <c r="L28" s="3"/>
    </row>
    <row r="29" spans="1:12" x14ac:dyDescent="0.2">
      <c r="A29" s="69" t="s">
        <v>20</v>
      </c>
      <c r="B29" s="100" t="s">
        <v>19</v>
      </c>
      <c r="C29" s="81"/>
      <c r="D29" s="3"/>
      <c r="E29" s="3"/>
      <c r="F29" s="3"/>
      <c r="G29" s="3"/>
      <c r="H29" s="3"/>
      <c r="I29" s="3"/>
      <c r="J29" s="3"/>
      <c r="K29" s="3"/>
      <c r="L29" s="3"/>
    </row>
    <row r="30" spans="1:12" x14ac:dyDescent="0.2">
      <c r="A30" s="74"/>
      <c r="B30" s="84" t="s">
        <v>149</v>
      </c>
      <c r="C30" s="86">
        <v>30000</v>
      </c>
      <c r="D30" s="3">
        <f>SUM(C31+E32)</f>
        <v>26000</v>
      </c>
      <c r="E30" s="3">
        <v>80320</v>
      </c>
      <c r="F30" s="3">
        <f>E30-D30</f>
        <v>54320</v>
      </c>
      <c r="G30" s="3"/>
      <c r="H30" s="3"/>
      <c r="I30" s="3"/>
      <c r="J30" s="3"/>
      <c r="K30" s="3"/>
      <c r="L30" s="3"/>
    </row>
    <row r="31" spans="1:12" x14ac:dyDescent="0.2">
      <c r="A31" s="74"/>
      <c r="B31" s="84"/>
      <c r="C31" s="85">
        <v>26000</v>
      </c>
      <c r="D31" s="3"/>
      <c r="E31" s="3"/>
      <c r="F31" s="3"/>
      <c r="G31" s="3"/>
      <c r="H31" s="3"/>
      <c r="I31" s="3"/>
      <c r="J31" s="3"/>
      <c r="K31" s="3"/>
      <c r="L31" s="3"/>
    </row>
    <row r="32" spans="1:12" x14ac:dyDescent="0.2">
      <c r="A32" s="74"/>
      <c r="B32" s="84" t="s">
        <v>157</v>
      </c>
      <c r="C32" s="86">
        <v>23260</v>
      </c>
      <c r="D32" s="3"/>
      <c r="E32" s="3"/>
      <c r="F32" s="3"/>
      <c r="G32" s="3"/>
      <c r="H32" s="3"/>
      <c r="I32" s="3"/>
      <c r="J32" s="3"/>
      <c r="K32" s="3"/>
      <c r="L32" s="3"/>
    </row>
    <row r="33" spans="1:12" x14ac:dyDescent="0.2">
      <c r="A33" s="78"/>
      <c r="B33" s="89"/>
      <c r="C33" s="71">
        <v>35120</v>
      </c>
      <c r="D33" s="3"/>
      <c r="E33" s="3"/>
      <c r="F33" s="3"/>
      <c r="G33" s="3"/>
      <c r="H33" s="3"/>
      <c r="I33" s="3"/>
      <c r="J33" s="3"/>
      <c r="K33" s="3"/>
      <c r="L33" s="3"/>
    </row>
    <row r="34" spans="1:12" x14ac:dyDescent="0.2">
      <c r="A34" s="69" t="s">
        <v>25</v>
      </c>
      <c r="B34" s="69" t="s">
        <v>21</v>
      </c>
      <c r="C34" s="81"/>
      <c r="D34" s="3"/>
      <c r="E34" s="3"/>
      <c r="F34" s="3"/>
      <c r="G34" s="3"/>
      <c r="H34" s="3"/>
      <c r="I34" s="3"/>
      <c r="J34" s="3"/>
      <c r="K34" s="3"/>
      <c r="L34" s="3"/>
    </row>
    <row r="35" spans="1:12" x14ac:dyDescent="0.2">
      <c r="A35" s="81"/>
      <c r="B35" s="97" t="s">
        <v>22</v>
      </c>
      <c r="C35" s="81"/>
      <c r="D35" s="3"/>
      <c r="E35" s="3"/>
      <c r="F35" s="3"/>
      <c r="G35" s="3"/>
      <c r="H35" s="3"/>
      <c r="I35" s="3"/>
      <c r="J35" s="3"/>
      <c r="K35" s="3"/>
      <c r="L35" s="3"/>
    </row>
    <row r="36" spans="1:12" x14ac:dyDescent="0.2">
      <c r="A36" s="82"/>
      <c r="B36" s="83" t="s">
        <v>150</v>
      </c>
      <c r="C36" s="98">
        <v>27900</v>
      </c>
      <c r="D36" s="3" t="e">
        <f>SUM(C37+#REF!+#REF!+#REF!+#REF!+#REF!+#REF!+#REF!+#REF!+#REF!+#REF!)</f>
        <v>#REF!</v>
      </c>
      <c r="E36" s="3"/>
      <c r="F36" s="3"/>
      <c r="G36" s="3"/>
      <c r="H36" s="3"/>
      <c r="I36" s="3"/>
      <c r="J36" s="3"/>
      <c r="K36" s="3"/>
      <c r="L36" s="3"/>
    </row>
    <row r="37" spans="1:12" x14ac:dyDescent="0.2">
      <c r="A37" s="74"/>
      <c r="B37" s="84"/>
      <c r="C37" s="99">
        <v>25000</v>
      </c>
      <c r="D37" s="3"/>
      <c r="E37" s="3"/>
      <c r="F37" s="3"/>
      <c r="G37" s="3"/>
      <c r="H37" s="3"/>
      <c r="I37" s="3"/>
      <c r="J37" s="3"/>
      <c r="K37" s="3"/>
      <c r="L37" s="3"/>
    </row>
    <row r="38" spans="1:12" x14ac:dyDescent="0.2">
      <c r="A38" s="69" t="s">
        <v>28</v>
      </c>
      <c r="B38" s="92" t="s">
        <v>27</v>
      </c>
      <c r="C38" s="81"/>
      <c r="D38" s="3"/>
      <c r="E38" s="3"/>
      <c r="F38" s="3"/>
      <c r="G38" s="3"/>
      <c r="H38" s="3"/>
      <c r="I38" s="3"/>
      <c r="J38" s="3"/>
      <c r="K38" s="3"/>
      <c r="L38" s="3"/>
    </row>
    <row r="39" spans="1:12" x14ac:dyDescent="0.2">
      <c r="A39" s="93"/>
      <c r="B39" s="83" t="s">
        <v>102</v>
      </c>
      <c r="C39" s="94">
        <v>22500</v>
      </c>
      <c r="D39" s="3">
        <f>SUM(C39:C40)</f>
        <v>71600</v>
      </c>
      <c r="E39" s="3">
        <v>53300</v>
      </c>
      <c r="F39" s="3">
        <f>E39-D39</f>
        <v>-18300</v>
      </c>
      <c r="G39" s="3"/>
      <c r="H39" s="3"/>
      <c r="I39" s="3"/>
      <c r="J39" s="3"/>
      <c r="K39" s="3">
        <v>22500</v>
      </c>
      <c r="L39" s="3"/>
    </row>
    <row r="40" spans="1:12" x14ac:dyDescent="0.2">
      <c r="A40" s="74"/>
      <c r="B40" s="84" t="s">
        <v>158</v>
      </c>
      <c r="C40" s="95">
        <v>49100</v>
      </c>
      <c r="D40" s="3"/>
      <c r="E40" s="3"/>
      <c r="F40" s="3"/>
      <c r="G40" s="3"/>
      <c r="H40" s="3"/>
      <c r="I40" s="3"/>
      <c r="J40" s="3"/>
      <c r="K40" s="3"/>
      <c r="L40" s="3"/>
    </row>
    <row r="41" spans="1:12" x14ac:dyDescent="0.2">
      <c r="A41" s="78"/>
      <c r="B41" s="89"/>
      <c r="C41" s="96">
        <v>23800</v>
      </c>
      <c r="D41" s="3"/>
      <c r="E41" s="3"/>
      <c r="F41" s="3"/>
      <c r="G41" s="3"/>
      <c r="H41" s="3"/>
      <c r="I41" s="3"/>
      <c r="J41" s="3"/>
      <c r="K41" s="3"/>
      <c r="L41" s="3"/>
    </row>
    <row r="42" spans="1:12" x14ac:dyDescent="0.2">
      <c r="A42" s="87" t="s">
        <v>31</v>
      </c>
      <c r="B42" s="90" t="s">
        <v>159</v>
      </c>
      <c r="C42" s="88">
        <v>41777</v>
      </c>
      <c r="D42" s="3"/>
      <c r="E42" s="3"/>
      <c r="F42" s="3"/>
      <c r="G42" s="3"/>
      <c r="H42" s="3"/>
      <c r="I42" s="3"/>
      <c r="J42" s="3"/>
      <c r="K42" s="3"/>
      <c r="L42" s="3"/>
    </row>
    <row r="43" spans="1:12" x14ac:dyDescent="0.2">
      <c r="A43" s="70"/>
      <c r="B43" s="91"/>
      <c r="C43" s="71">
        <v>47750</v>
      </c>
      <c r="D43" s="3"/>
      <c r="E43" s="3"/>
      <c r="F43" s="3"/>
      <c r="G43" s="3"/>
      <c r="H43" s="3"/>
      <c r="I43" s="3"/>
      <c r="J43" s="3"/>
      <c r="K43" s="3"/>
      <c r="L43" s="3"/>
    </row>
    <row r="44" spans="1:12" x14ac:dyDescent="0.2">
      <c r="A44" s="87" t="s">
        <v>37</v>
      </c>
      <c r="B44" s="87" t="s">
        <v>151</v>
      </c>
      <c r="C44" s="88">
        <v>24000</v>
      </c>
      <c r="D44" s="3"/>
      <c r="E44" s="3"/>
      <c r="F44" s="3"/>
      <c r="G44" s="3"/>
      <c r="H44" s="3"/>
      <c r="I44" s="3"/>
      <c r="J44" s="3"/>
      <c r="K44" s="3"/>
      <c r="L44" s="3"/>
    </row>
    <row r="45" spans="1:12" x14ac:dyDescent="0.2">
      <c r="A45" s="70"/>
      <c r="B45" s="70"/>
      <c r="C45" s="71">
        <v>26427</v>
      </c>
      <c r="D45" s="3"/>
      <c r="E45" s="3"/>
      <c r="F45" s="3"/>
      <c r="G45" s="3"/>
      <c r="H45" s="3"/>
      <c r="I45" s="3"/>
      <c r="J45" s="3"/>
      <c r="K45" s="3"/>
      <c r="L45" s="3"/>
    </row>
    <row r="46" spans="1:12" x14ac:dyDescent="0.2">
      <c r="A46" s="87" t="s">
        <v>48</v>
      </c>
      <c r="B46" s="87" t="s">
        <v>164</v>
      </c>
      <c r="C46" s="88">
        <v>23521</v>
      </c>
      <c r="D46" s="3"/>
      <c r="E46" s="3"/>
      <c r="F46" s="3"/>
      <c r="G46" s="3"/>
      <c r="H46" s="3"/>
      <c r="I46" s="3"/>
      <c r="J46" s="3"/>
      <c r="K46" s="3"/>
      <c r="L46" s="3"/>
    </row>
    <row r="47" spans="1:12" x14ac:dyDescent="0.2">
      <c r="A47" s="70"/>
      <c r="B47" s="70"/>
      <c r="C47" s="71">
        <v>28605</v>
      </c>
      <c r="D47" s="3"/>
      <c r="E47" s="3"/>
      <c r="F47" s="3"/>
      <c r="G47" s="3"/>
      <c r="H47" s="3"/>
      <c r="I47" s="3"/>
      <c r="J47" s="3"/>
      <c r="K47" s="3"/>
      <c r="L47" s="3"/>
    </row>
    <row r="48" spans="1:12" x14ac:dyDescent="0.2">
      <c r="A48" s="69" t="s">
        <v>49</v>
      </c>
      <c r="B48" s="72" t="s">
        <v>46</v>
      </c>
      <c r="C48" s="73"/>
      <c r="D48" s="3"/>
      <c r="E48" s="3"/>
      <c r="F48" s="3"/>
      <c r="G48" s="3"/>
      <c r="H48" s="3"/>
      <c r="I48" s="3"/>
      <c r="J48" s="3"/>
      <c r="K48" s="3"/>
      <c r="L48" s="3"/>
    </row>
    <row r="49" spans="1:12" x14ac:dyDescent="0.2">
      <c r="A49" s="74"/>
      <c r="B49" s="75" t="s">
        <v>153</v>
      </c>
      <c r="C49" s="76">
        <v>71828</v>
      </c>
      <c r="D49" s="3"/>
      <c r="E49" s="3"/>
      <c r="F49" s="3"/>
      <c r="G49" s="3"/>
      <c r="H49" s="3"/>
      <c r="I49" s="3"/>
      <c r="J49" s="3"/>
      <c r="K49" s="3"/>
      <c r="L49" s="3"/>
    </row>
    <row r="50" spans="1:12" x14ac:dyDescent="0.2">
      <c r="A50" s="74"/>
      <c r="B50" s="75"/>
      <c r="C50" s="77">
        <v>26257</v>
      </c>
      <c r="D50" s="3"/>
      <c r="E50" s="3"/>
      <c r="F50" s="3"/>
      <c r="G50" s="3"/>
      <c r="H50" s="3"/>
      <c r="I50" s="3"/>
      <c r="J50" s="3"/>
      <c r="K50" s="3"/>
      <c r="L50" s="3"/>
    </row>
    <row r="51" spans="1:12" x14ac:dyDescent="0.2">
      <c r="A51" s="74"/>
      <c r="B51" s="75" t="s">
        <v>154</v>
      </c>
      <c r="C51" s="76">
        <v>7870</v>
      </c>
      <c r="D51" s="3"/>
      <c r="E51" s="3"/>
      <c r="F51" s="3"/>
      <c r="G51" s="3"/>
      <c r="H51" s="3"/>
      <c r="I51" s="3"/>
      <c r="J51" s="3"/>
      <c r="K51" s="3"/>
      <c r="L51" s="3"/>
    </row>
    <row r="52" spans="1:12" x14ac:dyDescent="0.2">
      <c r="A52" s="78"/>
      <c r="B52" s="79"/>
      <c r="C52" s="80">
        <v>49622</v>
      </c>
      <c r="D52" s="3"/>
      <c r="E52" s="3"/>
      <c r="F52" s="3"/>
      <c r="G52" s="3"/>
      <c r="H52" s="3"/>
      <c r="I52" s="3"/>
      <c r="J52" s="3"/>
      <c r="K52" s="3"/>
      <c r="L52" s="3"/>
    </row>
    <row r="53" spans="1:12" x14ac:dyDescent="0.2">
      <c r="A53" s="87" t="s">
        <v>50</v>
      </c>
      <c r="B53" s="87" t="s">
        <v>123</v>
      </c>
      <c r="C53" s="106"/>
      <c r="D53" s="3"/>
      <c r="E53" s="3"/>
      <c r="F53" s="3"/>
      <c r="G53" s="3"/>
      <c r="H53" s="3"/>
      <c r="I53" s="3"/>
      <c r="J53" s="3"/>
      <c r="K53" s="3"/>
      <c r="L53" s="3"/>
    </row>
    <row r="54" spans="1:12" x14ac:dyDescent="0.2">
      <c r="A54" s="107"/>
      <c r="B54" s="75" t="s">
        <v>160</v>
      </c>
      <c r="C54" s="76">
        <v>56451</v>
      </c>
      <c r="D54" s="3"/>
      <c r="E54" s="3"/>
      <c r="F54" s="3"/>
      <c r="G54" s="3"/>
      <c r="H54" s="3"/>
      <c r="I54" s="3"/>
      <c r="J54" s="3"/>
      <c r="K54" s="3"/>
      <c r="L54" s="3"/>
    </row>
    <row r="55" spans="1:12" x14ac:dyDescent="0.2">
      <c r="A55" s="107"/>
      <c r="B55" s="75"/>
      <c r="C55" s="77">
        <v>53828</v>
      </c>
      <c r="D55" s="3"/>
      <c r="E55" s="3"/>
      <c r="F55" s="3"/>
      <c r="G55" s="3"/>
      <c r="H55" s="3"/>
      <c r="I55" s="3"/>
      <c r="J55" s="3"/>
      <c r="K55" s="3"/>
      <c r="L55" s="3"/>
    </row>
    <row r="56" spans="1:12" x14ac:dyDescent="0.2">
      <c r="A56" s="69" t="s">
        <v>127</v>
      </c>
      <c r="B56" s="69" t="s">
        <v>51</v>
      </c>
      <c r="C56" s="73"/>
      <c r="D56" s="3"/>
      <c r="E56" s="3"/>
      <c r="F56" s="3"/>
      <c r="G56" s="3"/>
      <c r="H56" s="3"/>
      <c r="I56" s="3"/>
      <c r="J56" s="3"/>
      <c r="K56" s="3"/>
      <c r="L56" s="3"/>
    </row>
    <row r="57" spans="1:12" x14ac:dyDescent="0.2">
      <c r="A57" s="74"/>
      <c r="B57" s="108" t="s">
        <v>156</v>
      </c>
      <c r="C57" s="109">
        <v>14028</v>
      </c>
      <c r="D57" s="3"/>
      <c r="E57" s="3"/>
      <c r="F57" s="3"/>
      <c r="G57" s="3"/>
      <c r="H57" s="3"/>
      <c r="I57" s="3"/>
      <c r="J57" s="3"/>
      <c r="K57" s="3"/>
      <c r="L57" s="3"/>
    </row>
    <row r="58" spans="1:12" x14ac:dyDescent="0.2">
      <c r="A58" s="74"/>
      <c r="B58" s="108"/>
      <c r="C58" s="110">
        <v>50028</v>
      </c>
      <c r="D58" s="3"/>
      <c r="E58" s="3"/>
      <c r="F58" s="3"/>
      <c r="G58" s="3"/>
      <c r="H58" s="3"/>
      <c r="I58" s="3"/>
      <c r="J58" s="3"/>
      <c r="K58" s="3"/>
      <c r="L58" s="3"/>
    </row>
    <row r="59" spans="1:12" ht="12" customHeight="1" x14ac:dyDescent="0.2">
      <c r="A59" s="74"/>
      <c r="B59" s="111" t="s">
        <v>155</v>
      </c>
      <c r="C59" s="112">
        <v>18682</v>
      </c>
      <c r="D59" s="3"/>
      <c r="E59" s="3"/>
      <c r="F59" s="3"/>
      <c r="G59" s="3"/>
      <c r="H59" s="3"/>
      <c r="I59" s="3"/>
      <c r="J59" s="3"/>
      <c r="K59" s="3"/>
      <c r="L59" s="3"/>
    </row>
    <row r="60" spans="1:12" x14ac:dyDescent="0.2">
      <c r="A60" s="78"/>
      <c r="B60" s="121" t="s">
        <v>152</v>
      </c>
      <c r="C60" s="122">
        <v>17317</v>
      </c>
      <c r="D60" s="3"/>
      <c r="E60" s="3"/>
      <c r="F60" s="3"/>
      <c r="G60" s="3"/>
      <c r="H60" s="3"/>
      <c r="I60" s="3"/>
      <c r="J60" s="3"/>
      <c r="K60" s="3"/>
      <c r="L60" s="3"/>
    </row>
    <row r="61" spans="1:12" x14ac:dyDescent="0.2">
      <c r="A61" s="50"/>
      <c r="B61" s="51"/>
      <c r="C61" s="52"/>
    </row>
    <row r="62" spans="1:12" x14ac:dyDescent="0.2">
      <c r="A62" s="116" t="s">
        <v>52</v>
      </c>
      <c r="B62" s="116"/>
      <c r="C62" s="116"/>
    </row>
    <row r="63" spans="1:12" ht="23.25" customHeight="1" x14ac:dyDescent="0.2">
      <c r="A63" s="120" t="s">
        <v>161</v>
      </c>
      <c r="B63" s="120"/>
      <c r="C63" s="120"/>
    </row>
    <row r="65" spans="1:7" x14ac:dyDescent="0.2">
      <c r="A65" s="116" t="s">
        <v>53</v>
      </c>
      <c r="B65" s="116"/>
      <c r="C65" s="116"/>
    </row>
    <row r="66" spans="1:7" ht="37.5" customHeight="1" x14ac:dyDescent="0.2">
      <c r="A66" s="120" t="s">
        <v>167</v>
      </c>
      <c r="B66" s="120"/>
      <c r="C66" s="120"/>
    </row>
    <row r="68" spans="1:7" x14ac:dyDescent="0.2">
      <c r="A68" s="116" t="s">
        <v>54</v>
      </c>
      <c r="B68" s="116"/>
      <c r="C68" s="116"/>
    </row>
    <row r="69" spans="1:7" x14ac:dyDescent="0.2">
      <c r="A69" s="1" t="s">
        <v>147</v>
      </c>
    </row>
    <row r="71" spans="1:7" ht="11.25" customHeight="1" x14ac:dyDescent="0.2"/>
    <row r="72" spans="1:7" x14ac:dyDescent="0.2">
      <c r="A72" s="116" t="s">
        <v>55</v>
      </c>
      <c r="B72" s="116"/>
      <c r="C72" s="116"/>
    </row>
    <row r="73" spans="1:7" x14ac:dyDescent="0.2">
      <c r="A73" s="118" t="s">
        <v>148</v>
      </c>
      <c r="B73" s="118"/>
      <c r="C73" s="118"/>
    </row>
    <row r="74" spans="1:7" x14ac:dyDescent="0.2">
      <c r="G74" s="1" t="s">
        <v>56</v>
      </c>
    </row>
    <row r="75" spans="1:7" x14ac:dyDescent="0.2">
      <c r="A75" s="1" t="s">
        <v>134</v>
      </c>
    </row>
    <row r="76" spans="1:7" x14ac:dyDescent="0.2">
      <c r="A76" s="1" t="s">
        <v>162</v>
      </c>
    </row>
    <row r="79" spans="1:7" x14ac:dyDescent="0.2">
      <c r="A79" s="1" t="s">
        <v>105</v>
      </c>
    </row>
    <row r="80" spans="1:7" x14ac:dyDescent="0.2">
      <c r="A80" s="118" t="s">
        <v>57</v>
      </c>
      <c r="B80" s="118"/>
    </row>
    <row r="82" spans="1:3" x14ac:dyDescent="0.2">
      <c r="A82" s="1" t="s">
        <v>58</v>
      </c>
    </row>
    <row r="83" spans="1:3" x14ac:dyDescent="0.2">
      <c r="A83" s="1" t="s">
        <v>60</v>
      </c>
    </row>
    <row r="84" spans="1:3" x14ac:dyDescent="0.2">
      <c r="A84" s="119" t="s">
        <v>59</v>
      </c>
      <c r="B84" s="119"/>
      <c r="C84" s="119"/>
    </row>
    <row r="85" spans="1:3" x14ac:dyDescent="0.2">
      <c r="A85" s="119" t="s">
        <v>61</v>
      </c>
      <c r="B85" s="119"/>
      <c r="C85" s="119"/>
    </row>
  </sheetData>
  <mergeCells count="16">
    <mergeCell ref="A73:C73"/>
    <mergeCell ref="A80:B80"/>
    <mergeCell ref="A84:C84"/>
    <mergeCell ref="A85:C85"/>
    <mergeCell ref="A62:C62"/>
    <mergeCell ref="A63:C63"/>
    <mergeCell ref="A65:C65"/>
    <mergeCell ref="A66:C66"/>
    <mergeCell ref="A68:C68"/>
    <mergeCell ref="A72:C72"/>
    <mergeCell ref="A18:C18"/>
    <mergeCell ref="A7:C7"/>
    <mergeCell ref="A10:C10"/>
    <mergeCell ref="A14:C14"/>
    <mergeCell ref="A15:C15"/>
    <mergeCell ref="A17:C17"/>
  </mergeCells>
  <pageMargins left="0.25" right="0.25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4"/>
  <sheetViews>
    <sheetView view="pageLayout" topLeftCell="A40" zoomScale="172" zoomScaleNormal="100" zoomScalePageLayoutView="172" workbookViewId="0">
      <selection activeCell="A7" sqref="A7:C7"/>
    </sheetView>
  </sheetViews>
  <sheetFormatPr defaultRowHeight="12" x14ac:dyDescent="0.2"/>
  <cols>
    <col min="1" max="1" width="7.140625" style="1" customWidth="1"/>
    <col min="2" max="2" width="71.5703125" style="1" customWidth="1"/>
    <col min="3" max="3" width="12.140625" style="1" customWidth="1"/>
    <col min="4" max="8" width="9.140625" style="1"/>
    <col min="9" max="9" width="16.28515625" style="1" customWidth="1"/>
    <col min="10" max="12" width="9.140625" style="1"/>
    <col min="13" max="13" width="10.7109375" style="1" customWidth="1"/>
    <col min="14" max="16384" width="9.140625" style="1"/>
  </cols>
  <sheetData>
    <row r="1" spans="1:13" ht="15" x14ac:dyDescent="0.25">
      <c r="A1" s="37" t="s">
        <v>0</v>
      </c>
      <c r="B1" s="37"/>
      <c r="C1" s="5"/>
    </row>
    <row r="2" spans="1:13" ht="15" x14ac:dyDescent="0.25">
      <c r="A2" s="37" t="s">
        <v>1</v>
      </c>
      <c r="B2" s="37"/>
      <c r="C2" s="5"/>
    </row>
    <row r="3" spans="1:13" ht="15" x14ac:dyDescent="0.25">
      <c r="A3" s="37" t="s">
        <v>2</v>
      </c>
      <c r="B3" s="37"/>
      <c r="C3" s="5"/>
    </row>
    <row r="4" spans="1:13" ht="15" x14ac:dyDescent="0.25">
      <c r="A4" s="37"/>
      <c r="B4" s="37"/>
      <c r="C4" s="5"/>
    </row>
    <row r="5" spans="1:13" ht="13.5" customHeight="1" x14ac:dyDescent="0.25">
      <c r="A5" s="37"/>
      <c r="B5" s="37"/>
      <c r="C5" s="5"/>
    </row>
    <row r="6" spans="1:13" x14ac:dyDescent="0.2">
      <c r="A6" s="5"/>
      <c r="B6" s="5"/>
      <c r="C6" s="5"/>
    </row>
    <row r="7" spans="1:13" ht="24.75" customHeight="1" x14ac:dyDescent="0.2">
      <c r="A7" s="114" t="s">
        <v>142</v>
      </c>
      <c r="B7" s="114"/>
      <c r="C7" s="114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2" customHeight="1" x14ac:dyDescent="0.2">
      <c r="A8" s="11"/>
      <c r="B8" s="11"/>
      <c r="C8" s="11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x14ac:dyDescent="0.2">
      <c r="B9" s="1" t="s">
        <v>3</v>
      </c>
    </row>
    <row r="10" spans="1:13" ht="15.75" x14ac:dyDescent="0.25">
      <c r="A10" s="115" t="s">
        <v>109</v>
      </c>
      <c r="B10" s="115"/>
      <c r="C10" s="115"/>
    </row>
    <row r="11" spans="1:13" ht="12" customHeight="1" x14ac:dyDescent="0.25">
      <c r="A11" s="38"/>
      <c r="B11" s="38"/>
      <c r="C11" s="38"/>
    </row>
    <row r="12" spans="1:13" ht="10.5" customHeight="1" x14ac:dyDescent="0.25">
      <c r="A12" s="38"/>
      <c r="B12" s="38"/>
      <c r="C12" s="38"/>
    </row>
    <row r="14" spans="1:13" x14ac:dyDescent="0.2">
      <c r="A14" s="116" t="s">
        <v>4</v>
      </c>
      <c r="B14" s="116"/>
      <c r="C14" s="116"/>
    </row>
    <row r="15" spans="1:13" ht="24.75" customHeight="1" x14ac:dyDescent="0.2">
      <c r="A15" s="113" t="s">
        <v>110</v>
      </c>
      <c r="B15" s="113"/>
      <c r="C15" s="113"/>
    </row>
    <row r="16" spans="1:13" ht="13.5" customHeight="1" x14ac:dyDescent="0.2">
      <c r="A16" s="4"/>
      <c r="B16" s="4"/>
      <c r="C16" s="4"/>
    </row>
    <row r="17" spans="1:4" x14ac:dyDescent="0.2">
      <c r="A17" s="117" t="s">
        <v>5</v>
      </c>
      <c r="B17" s="117"/>
      <c r="C17" s="117"/>
    </row>
    <row r="18" spans="1:4" ht="27.75" customHeight="1" x14ac:dyDescent="0.2">
      <c r="A18" s="113" t="s">
        <v>6</v>
      </c>
      <c r="B18" s="113"/>
      <c r="C18" s="113"/>
    </row>
    <row r="20" spans="1:4" ht="48" x14ac:dyDescent="0.2">
      <c r="A20" s="6" t="s">
        <v>62</v>
      </c>
      <c r="B20" s="39" t="s">
        <v>7</v>
      </c>
      <c r="C20" s="6" t="s">
        <v>63</v>
      </c>
    </row>
    <row r="21" spans="1:4" x14ac:dyDescent="0.2">
      <c r="A21" s="8">
        <v>1</v>
      </c>
      <c r="B21" s="21">
        <v>2</v>
      </c>
      <c r="C21" s="8">
        <v>3</v>
      </c>
    </row>
    <row r="22" spans="1:4" x14ac:dyDescent="0.2">
      <c r="A22" s="7" t="s">
        <v>8</v>
      </c>
      <c r="B22" s="19" t="s">
        <v>9</v>
      </c>
      <c r="C22" s="10">
        <v>9500</v>
      </c>
    </row>
    <row r="23" spans="1:4" x14ac:dyDescent="0.2">
      <c r="A23" s="7" t="s">
        <v>10</v>
      </c>
      <c r="B23" s="20" t="s">
        <v>11</v>
      </c>
      <c r="C23" s="9"/>
    </row>
    <row r="24" spans="1:4" x14ac:dyDescent="0.2">
      <c r="A24" s="13"/>
      <c r="B24" s="24" t="s">
        <v>106</v>
      </c>
      <c r="C24" s="22">
        <v>2600</v>
      </c>
    </row>
    <row r="25" spans="1:4" x14ac:dyDescent="0.2">
      <c r="A25" s="13"/>
      <c r="B25" s="17" t="s">
        <v>64</v>
      </c>
      <c r="C25" s="22">
        <v>4200</v>
      </c>
      <c r="D25" s="3"/>
    </row>
    <row r="26" spans="1:4" x14ac:dyDescent="0.2">
      <c r="A26" s="13"/>
      <c r="B26" s="17" t="s">
        <v>65</v>
      </c>
      <c r="C26" s="22">
        <v>3300</v>
      </c>
    </row>
    <row r="27" spans="1:4" x14ac:dyDescent="0.2">
      <c r="A27" s="13"/>
      <c r="B27" s="17" t="s">
        <v>66</v>
      </c>
      <c r="C27" s="22">
        <v>6300</v>
      </c>
    </row>
    <row r="28" spans="1:4" x14ac:dyDescent="0.2">
      <c r="A28" s="13"/>
      <c r="B28" s="17" t="s">
        <v>67</v>
      </c>
      <c r="C28" s="22">
        <v>4000</v>
      </c>
    </row>
    <row r="29" spans="1:4" x14ac:dyDescent="0.2">
      <c r="A29" s="13"/>
      <c r="B29" s="17" t="s">
        <v>68</v>
      </c>
      <c r="C29" s="22">
        <v>5000</v>
      </c>
    </row>
    <row r="30" spans="1:4" x14ac:dyDescent="0.2">
      <c r="A30" s="15"/>
      <c r="B30" s="18" t="s">
        <v>69</v>
      </c>
      <c r="C30" s="23">
        <v>4200</v>
      </c>
    </row>
    <row r="31" spans="1:4" x14ac:dyDescent="0.2">
      <c r="A31" s="7" t="s">
        <v>12</v>
      </c>
      <c r="B31" s="20" t="s">
        <v>13</v>
      </c>
      <c r="C31" s="7"/>
    </row>
    <row r="32" spans="1:4" x14ac:dyDescent="0.2">
      <c r="A32" s="13"/>
      <c r="B32" s="17" t="s">
        <v>71</v>
      </c>
      <c r="C32" s="22">
        <v>23200</v>
      </c>
      <c r="D32" s="3"/>
    </row>
    <row r="33" spans="1:4" x14ac:dyDescent="0.2">
      <c r="A33" s="13"/>
      <c r="B33" s="17" t="s">
        <v>72</v>
      </c>
      <c r="C33" s="22">
        <v>30000</v>
      </c>
    </row>
    <row r="34" spans="1:4" x14ac:dyDescent="0.2">
      <c r="A34" s="15"/>
      <c r="B34" s="18" t="s">
        <v>70</v>
      </c>
      <c r="C34" s="23">
        <v>2000</v>
      </c>
    </row>
    <row r="35" spans="1:4" x14ac:dyDescent="0.2">
      <c r="A35" s="7" t="s">
        <v>14</v>
      </c>
      <c r="B35" s="20" t="s">
        <v>15</v>
      </c>
      <c r="C35" s="9"/>
    </row>
    <row r="36" spans="1:4" x14ac:dyDescent="0.2">
      <c r="A36" s="13"/>
      <c r="B36" s="17" t="s">
        <v>73</v>
      </c>
      <c r="C36" s="22">
        <v>5200</v>
      </c>
      <c r="D36" s="3"/>
    </row>
    <row r="37" spans="1:4" x14ac:dyDescent="0.2">
      <c r="A37" s="13"/>
      <c r="B37" s="17" t="s">
        <v>74</v>
      </c>
      <c r="C37" s="22">
        <v>5200</v>
      </c>
    </row>
    <row r="38" spans="1:4" x14ac:dyDescent="0.2">
      <c r="A38" s="15"/>
      <c r="B38" s="18" t="s">
        <v>75</v>
      </c>
      <c r="C38" s="23">
        <v>5280</v>
      </c>
    </row>
    <row r="39" spans="1:4" x14ac:dyDescent="0.2">
      <c r="A39" s="44" t="s">
        <v>16</v>
      </c>
      <c r="B39" s="29" t="s">
        <v>111</v>
      </c>
      <c r="C39" s="46">
        <v>12000</v>
      </c>
    </row>
    <row r="40" spans="1:4" x14ac:dyDescent="0.2">
      <c r="A40" s="47"/>
      <c r="B40" s="45"/>
      <c r="C40" s="23">
        <v>16000</v>
      </c>
    </row>
    <row r="41" spans="1:4" x14ac:dyDescent="0.2">
      <c r="A41" s="7" t="s">
        <v>17</v>
      </c>
      <c r="B41" s="19" t="s">
        <v>112</v>
      </c>
      <c r="C41" s="10">
        <v>5600</v>
      </c>
    </row>
    <row r="42" spans="1:4" x14ac:dyDescent="0.2">
      <c r="A42" s="7" t="s">
        <v>18</v>
      </c>
      <c r="B42" s="20" t="s">
        <v>19</v>
      </c>
      <c r="C42" s="9"/>
    </row>
    <row r="43" spans="1:4" x14ac:dyDescent="0.2">
      <c r="A43" s="13"/>
      <c r="B43" s="17" t="s">
        <v>113</v>
      </c>
      <c r="C43" s="48">
        <v>30000</v>
      </c>
      <c r="D43" s="3"/>
    </row>
    <row r="44" spans="1:4" x14ac:dyDescent="0.2">
      <c r="A44" s="13"/>
      <c r="B44" s="17"/>
      <c r="C44" s="22">
        <v>26000</v>
      </c>
      <c r="D44" s="3"/>
    </row>
    <row r="45" spans="1:4" x14ac:dyDescent="0.2">
      <c r="A45" s="13"/>
      <c r="B45" s="17" t="s">
        <v>76</v>
      </c>
      <c r="C45" s="22">
        <v>27860</v>
      </c>
    </row>
    <row r="46" spans="1:4" x14ac:dyDescent="0.2">
      <c r="A46" s="13"/>
      <c r="B46" s="17" t="s">
        <v>77</v>
      </c>
      <c r="C46" s="22">
        <v>6000</v>
      </c>
      <c r="D46" s="3"/>
    </row>
    <row r="47" spans="1:4" x14ac:dyDescent="0.2">
      <c r="A47" s="13"/>
      <c r="B47" s="17" t="s">
        <v>78</v>
      </c>
      <c r="C47" s="22">
        <v>13200</v>
      </c>
    </row>
    <row r="48" spans="1:4" x14ac:dyDescent="0.2">
      <c r="A48" s="15"/>
      <c r="B48" s="18" t="s">
        <v>79</v>
      </c>
      <c r="C48" s="23">
        <v>23260</v>
      </c>
    </row>
    <row r="49" spans="1:4" x14ac:dyDescent="0.2">
      <c r="A49" s="7" t="s">
        <v>20</v>
      </c>
      <c r="B49" s="7" t="s">
        <v>21</v>
      </c>
      <c r="C49" s="9"/>
    </row>
    <row r="50" spans="1:4" x14ac:dyDescent="0.2">
      <c r="A50" s="9"/>
      <c r="B50" s="25" t="s">
        <v>22</v>
      </c>
      <c r="C50" s="9"/>
    </row>
    <row r="51" spans="1:4" x14ac:dyDescent="0.2">
      <c r="A51" s="12"/>
      <c r="B51" s="26" t="s">
        <v>137</v>
      </c>
      <c r="C51" s="61">
        <v>19900</v>
      </c>
      <c r="D51" s="3"/>
    </row>
    <row r="52" spans="1:4" x14ac:dyDescent="0.2">
      <c r="A52" s="13"/>
      <c r="B52" s="17"/>
      <c r="C52" s="60">
        <v>27900</v>
      </c>
      <c r="D52" s="3"/>
    </row>
    <row r="53" spans="1:4" x14ac:dyDescent="0.2">
      <c r="A53" s="13"/>
      <c r="B53" s="17" t="s">
        <v>80</v>
      </c>
      <c r="C53" s="22">
        <v>7000</v>
      </c>
      <c r="D53" s="3"/>
    </row>
    <row r="54" spans="1:4" x14ac:dyDescent="0.2">
      <c r="A54" s="13"/>
      <c r="B54" s="17" t="s">
        <v>114</v>
      </c>
      <c r="C54" s="48">
        <v>2000</v>
      </c>
      <c r="D54" s="3"/>
    </row>
    <row r="55" spans="1:4" x14ac:dyDescent="0.2">
      <c r="A55" s="13"/>
      <c r="B55" s="17"/>
      <c r="C55" s="22">
        <v>4114</v>
      </c>
      <c r="D55" s="3"/>
    </row>
    <row r="56" spans="1:4" x14ac:dyDescent="0.2">
      <c r="A56" s="13"/>
      <c r="B56" s="17" t="s">
        <v>81</v>
      </c>
      <c r="C56" s="22">
        <v>8000</v>
      </c>
      <c r="D56" s="3"/>
    </row>
    <row r="57" spans="1:4" x14ac:dyDescent="0.2">
      <c r="A57" s="13"/>
      <c r="B57" s="17" t="s">
        <v>82</v>
      </c>
      <c r="C57" s="22">
        <v>1400</v>
      </c>
    </row>
    <row r="58" spans="1:4" x14ac:dyDescent="0.2">
      <c r="A58" s="13"/>
      <c r="B58" s="17" t="s">
        <v>83</v>
      </c>
      <c r="C58" s="22">
        <v>2500</v>
      </c>
    </row>
    <row r="59" spans="1:4" x14ac:dyDescent="0.2">
      <c r="A59" s="13"/>
      <c r="B59" s="17" t="s">
        <v>136</v>
      </c>
      <c r="C59" s="48">
        <v>4000</v>
      </c>
    </row>
    <row r="60" spans="1:4" x14ac:dyDescent="0.2">
      <c r="A60" s="15"/>
      <c r="B60" s="18"/>
      <c r="C60" s="23">
        <v>1000</v>
      </c>
    </row>
    <row r="61" spans="1:4" x14ac:dyDescent="0.2">
      <c r="A61" s="25"/>
      <c r="B61" s="27" t="s">
        <v>23</v>
      </c>
      <c r="C61" s="25"/>
    </row>
    <row r="62" spans="1:4" x14ac:dyDescent="0.2">
      <c r="A62" s="12"/>
      <c r="B62" s="26" t="s">
        <v>84</v>
      </c>
      <c r="C62" s="28">
        <v>10000</v>
      </c>
    </row>
    <row r="63" spans="1:4" x14ac:dyDescent="0.2">
      <c r="A63" s="13"/>
      <c r="B63" s="17" t="s">
        <v>85</v>
      </c>
      <c r="C63" s="22">
        <v>5000</v>
      </c>
    </row>
    <row r="64" spans="1:4" x14ac:dyDescent="0.2">
      <c r="A64" s="9"/>
      <c r="B64" s="19" t="s">
        <v>24</v>
      </c>
      <c r="C64" s="9"/>
    </row>
    <row r="65" spans="1:4" x14ac:dyDescent="0.2">
      <c r="A65" s="12"/>
      <c r="B65" s="26" t="s">
        <v>86</v>
      </c>
      <c r="C65" s="28">
        <v>6000</v>
      </c>
    </row>
    <row r="66" spans="1:4" x14ac:dyDescent="0.2">
      <c r="A66" s="13"/>
      <c r="B66" s="17" t="s">
        <v>87</v>
      </c>
      <c r="C66" s="22">
        <v>7200</v>
      </c>
    </row>
    <row r="67" spans="1:4" x14ac:dyDescent="0.2">
      <c r="A67" s="13"/>
      <c r="B67" s="17" t="s">
        <v>136</v>
      </c>
      <c r="C67" s="48">
        <v>9400</v>
      </c>
    </row>
    <row r="68" spans="1:4" x14ac:dyDescent="0.2">
      <c r="A68" s="15"/>
      <c r="B68" s="18"/>
      <c r="C68" s="23">
        <v>4400</v>
      </c>
    </row>
    <row r="69" spans="1:4" x14ac:dyDescent="0.2">
      <c r="A69" s="47" t="s">
        <v>25</v>
      </c>
      <c r="B69" s="36" t="s">
        <v>88</v>
      </c>
      <c r="C69" s="23">
        <v>16474</v>
      </c>
    </row>
    <row r="70" spans="1:4" x14ac:dyDescent="0.2">
      <c r="A70" s="7" t="s">
        <v>26</v>
      </c>
      <c r="B70" s="19" t="s">
        <v>27</v>
      </c>
      <c r="C70" s="9"/>
    </row>
    <row r="71" spans="1:4" x14ac:dyDescent="0.2">
      <c r="A71" s="29"/>
      <c r="B71" s="26" t="s">
        <v>102</v>
      </c>
      <c r="C71" s="33">
        <v>22500</v>
      </c>
    </row>
    <row r="72" spans="1:4" x14ac:dyDescent="0.2">
      <c r="A72" s="13"/>
      <c r="B72" s="17" t="s">
        <v>89</v>
      </c>
      <c r="C72" s="22">
        <v>7000</v>
      </c>
    </row>
    <row r="73" spans="1:4" x14ac:dyDescent="0.2">
      <c r="A73" s="15"/>
      <c r="B73" s="18" t="s">
        <v>90</v>
      </c>
      <c r="C73" s="23">
        <v>49100</v>
      </c>
    </row>
    <row r="74" spans="1:4" x14ac:dyDescent="0.2">
      <c r="A74" s="7" t="s">
        <v>28</v>
      </c>
      <c r="B74" s="19" t="s">
        <v>29</v>
      </c>
      <c r="C74" s="10">
        <v>7500</v>
      </c>
    </row>
    <row r="75" spans="1:4" x14ac:dyDescent="0.2">
      <c r="A75" s="44" t="s">
        <v>30</v>
      </c>
      <c r="B75" s="34" t="s">
        <v>115</v>
      </c>
      <c r="C75" s="46">
        <v>30100</v>
      </c>
    </row>
    <row r="76" spans="1:4" x14ac:dyDescent="0.2">
      <c r="A76" s="47"/>
      <c r="B76" s="36"/>
      <c r="C76" s="23">
        <v>41777</v>
      </c>
    </row>
    <row r="77" spans="1:4" x14ac:dyDescent="0.2">
      <c r="A77" s="7" t="s">
        <v>31</v>
      </c>
      <c r="B77" s="19" t="s">
        <v>32</v>
      </c>
      <c r="C77" s="9"/>
    </row>
    <row r="78" spans="1:4" x14ac:dyDescent="0.2">
      <c r="A78" s="12"/>
      <c r="B78" s="26" t="s">
        <v>116</v>
      </c>
      <c r="C78" s="46">
        <v>10000</v>
      </c>
      <c r="D78" s="3"/>
    </row>
    <row r="79" spans="1:4" x14ac:dyDescent="0.2">
      <c r="A79" s="13"/>
      <c r="B79" s="17"/>
      <c r="C79" s="22">
        <v>19900</v>
      </c>
      <c r="D79" s="3"/>
    </row>
    <row r="80" spans="1:4" x14ac:dyDescent="0.2">
      <c r="A80" s="13"/>
      <c r="B80" s="17" t="s">
        <v>138</v>
      </c>
      <c r="C80" s="48">
        <v>1000</v>
      </c>
    </row>
    <row r="81" spans="1:4" x14ac:dyDescent="0.2">
      <c r="A81" s="13"/>
      <c r="B81" s="17"/>
      <c r="C81" s="22">
        <v>5400</v>
      </c>
    </row>
    <row r="82" spans="1:4" x14ac:dyDescent="0.2">
      <c r="A82" s="13"/>
      <c r="B82" s="17" t="s">
        <v>91</v>
      </c>
      <c r="C82" s="22">
        <v>4500</v>
      </c>
      <c r="D82" s="3"/>
    </row>
    <row r="83" spans="1:4" x14ac:dyDescent="0.2">
      <c r="A83" s="13"/>
      <c r="B83" s="17" t="s">
        <v>139</v>
      </c>
      <c r="C83" s="48">
        <v>13940</v>
      </c>
    </row>
    <row r="84" spans="1:4" x14ac:dyDescent="0.2">
      <c r="A84" s="15"/>
      <c r="B84" s="18"/>
      <c r="C84" s="23">
        <v>8500</v>
      </c>
    </row>
    <row r="85" spans="1:4" x14ac:dyDescent="0.2">
      <c r="A85" s="7" t="s">
        <v>33</v>
      </c>
      <c r="B85" s="7" t="s">
        <v>34</v>
      </c>
      <c r="C85" s="9"/>
    </row>
    <row r="86" spans="1:4" x14ac:dyDescent="0.2">
      <c r="A86" s="12"/>
      <c r="B86" s="26" t="s">
        <v>92</v>
      </c>
      <c r="C86" s="28">
        <v>19000</v>
      </c>
    </row>
    <row r="87" spans="1:4" x14ac:dyDescent="0.2">
      <c r="A87" s="13"/>
      <c r="B87" s="17" t="s">
        <v>93</v>
      </c>
      <c r="C87" s="22">
        <v>19000</v>
      </c>
    </row>
    <row r="88" spans="1:4" x14ac:dyDescent="0.2">
      <c r="A88" s="15"/>
      <c r="B88" s="18" t="s">
        <v>94</v>
      </c>
      <c r="C88" s="23">
        <v>5000</v>
      </c>
    </row>
    <row r="89" spans="1:4" x14ac:dyDescent="0.2">
      <c r="A89" s="7" t="s">
        <v>35</v>
      </c>
      <c r="B89" s="7" t="s">
        <v>95</v>
      </c>
      <c r="C89" s="10">
        <v>24000</v>
      </c>
    </row>
    <row r="90" spans="1:4" x14ac:dyDescent="0.2">
      <c r="A90" s="7" t="s">
        <v>37</v>
      </c>
      <c r="B90" s="7" t="s">
        <v>36</v>
      </c>
      <c r="C90" s="9"/>
    </row>
    <row r="91" spans="1:4" x14ac:dyDescent="0.2">
      <c r="A91" s="13"/>
      <c r="B91" s="17" t="s">
        <v>104</v>
      </c>
      <c r="C91" s="28">
        <v>5500</v>
      </c>
      <c r="D91" s="3"/>
    </row>
    <row r="92" spans="1:4" x14ac:dyDescent="0.2">
      <c r="A92" s="13"/>
      <c r="B92" s="17" t="s">
        <v>97</v>
      </c>
      <c r="C92" s="22">
        <v>12340</v>
      </c>
    </row>
    <row r="93" spans="1:4" x14ac:dyDescent="0.2">
      <c r="A93" s="13"/>
      <c r="B93" s="17" t="s">
        <v>98</v>
      </c>
      <c r="C93" s="22">
        <v>13100</v>
      </c>
    </row>
    <row r="94" spans="1:4" x14ac:dyDescent="0.2">
      <c r="A94" s="13"/>
      <c r="B94" s="17" t="s">
        <v>96</v>
      </c>
      <c r="C94" s="22">
        <v>500</v>
      </c>
    </row>
    <row r="95" spans="1:4" x14ac:dyDescent="0.2">
      <c r="A95" s="15"/>
      <c r="B95" s="18" t="s">
        <v>69</v>
      </c>
      <c r="C95" s="23">
        <v>2000</v>
      </c>
    </row>
    <row r="96" spans="1:4" x14ac:dyDescent="0.2">
      <c r="A96" s="7" t="s">
        <v>38</v>
      </c>
      <c r="B96" s="7" t="s">
        <v>99</v>
      </c>
      <c r="C96" s="10">
        <v>13500</v>
      </c>
    </row>
    <row r="97" spans="1:4" x14ac:dyDescent="0.2">
      <c r="A97" s="44" t="s">
        <v>39</v>
      </c>
      <c r="B97" s="44" t="s">
        <v>117</v>
      </c>
      <c r="C97" s="46">
        <v>29600</v>
      </c>
    </row>
    <row r="98" spans="1:4" x14ac:dyDescent="0.2">
      <c r="A98" s="47"/>
      <c r="B98" s="47"/>
      <c r="C98" s="23">
        <v>31100</v>
      </c>
    </row>
    <row r="99" spans="1:4" x14ac:dyDescent="0.2">
      <c r="A99" s="44" t="s">
        <v>40</v>
      </c>
      <c r="B99" s="44" t="s">
        <v>118</v>
      </c>
      <c r="C99" s="46">
        <v>13600</v>
      </c>
    </row>
    <row r="100" spans="1:4" x14ac:dyDescent="0.2">
      <c r="A100" s="47"/>
      <c r="B100" s="47"/>
      <c r="C100" s="23">
        <v>8000</v>
      </c>
    </row>
    <row r="101" spans="1:4" x14ac:dyDescent="0.2">
      <c r="A101" s="7" t="s">
        <v>41</v>
      </c>
      <c r="B101" s="7" t="s">
        <v>100</v>
      </c>
      <c r="C101" s="10">
        <v>500</v>
      </c>
    </row>
    <row r="102" spans="1:4" x14ac:dyDescent="0.2">
      <c r="A102" s="7" t="s">
        <v>43</v>
      </c>
      <c r="B102" s="7" t="s">
        <v>42</v>
      </c>
      <c r="C102" s="10">
        <v>1000</v>
      </c>
    </row>
    <row r="103" spans="1:4" x14ac:dyDescent="0.2">
      <c r="A103" s="44" t="s">
        <v>44</v>
      </c>
      <c r="B103" s="44" t="s">
        <v>119</v>
      </c>
      <c r="C103" s="46">
        <v>4000</v>
      </c>
    </row>
    <row r="104" spans="1:4" x14ac:dyDescent="0.2">
      <c r="A104" s="47"/>
      <c r="B104" s="47"/>
      <c r="C104" s="23">
        <v>16000</v>
      </c>
    </row>
    <row r="105" spans="1:4" x14ac:dyDescent="0.2">
      <c r="A105" s="7" t="s">
        <v>45</v>
      </c>
      <c r="B105" s="7" t="s">
        <v>101</v>
      </c>
      <c r="C105" s="10">
        <v>800</v>
      </c>
    </row>
    <row r="106" spans="1:4" x14ac:dyDescent="0.2">
      <c r="A106" s="44" t="s">
        <v>47</v>
      </c>
      <c r="B106" s="44" t="s">
        <v>120</v>
      </c>
      <c r="C106" s="46">
        <v>3280</v>
      </c>
    </row>
    <row r="107" spans="1:4" x14ac:dyDescent="0.2">
      <c r="A107" s="47"/>
      <c r="B107" s="47"/>
      <c r="C107" s="23">
        <v>23521</v>
      </c>
    </row>
    <row r="108" spans="1:4" x14ac:dyDescent="0.2">
      <c r="A108" s="7" t="s">
        <v>48</v>
      </c>
      <c r="B108" s="59" t="s">
        <v>46</v>
      </c>
      <c r="C108" s="57"/>
    </row>
    <row r="109" spans="1:4" x14ac:dyDescent="0.2">
      <c r="A109" s="13"/>
      <c r="B109" s="40" t="s">
        <v>122</v>
      </c>
      <c r="C109" s="49">
        <v>35760</v>
      </c>
      <c r="D109" s="3"/>
    </row>
    <row r="110" spans="1:4" x14ac:dyDescent="0.2">
      <c r="A110" s="13"/>
      <c r="B110" s="40"/>
      <c r="C110" s="14">
        <v>71828</v>
      </c>
      <c r="D110" s="3"/>
    </row>
    <row r="111" spans="1:4" x14ac:dyDescent="0.2">
      <c r="A111" s="13"/>
      <c r="B111" s="40" t="s">
        <v>121</v>
      </c>
      <c r="C111" s="49">
        <v>4160</v>
      </c>
    </row>
    <row r="112" spans="1:4" x14ac:dyDescent="0.2">
      <c r="A112" s="15"/>
      <c r="B112" s="31"/>
      <c r="C112" s="16">
        <v>7870</v>
      </c>
    </row>
    <row r="113" spans="1:4" x14ac:dyDescent="0.2">
      <c r="A113" s="44" t="s">
        <v>49</v>
      </c>
      <c r="B113" s="44" t="s">
        <v>123</v>
      </c>
      <c r="C113" s="58"/>
    </row>
    <row r="114" spans="1:4" x14ac:dyDescent="0.2">
      <c r="A114" s="34"/>
      <c r="B114" s="30" t="s">
        <v>103</v>
      </c>
      <c r="C114" s="41">
        <v>19990</v>
      </c>
      <c r="D114" s="3"/>
    </row>
    <row r="115" spans="1:4" x14ac:dyDescent="0.2">
      <c r="A115" s="35"/>
      <c r="B115" s="40" t="s">
        <v>126</v>
      </c>
      <c r="C115" s="49">
        <v>59420</v>
      </c>
    </row>
    <row r="116" spans="1:4" x14ac:dyDescent="0.2">
      <c r="A116" s="35"/>
      <c r="B116" s="40"/>
      <c r="C116" s="14">
        <v>56451</v>
      </c>
    </row>
    <row r="117" spans="1:4" x14ac:dyDescent="0.2">
      <c r="A117" s="35"/>
      <c r="B117" s="40" t="s">
        <v>107</v>
      </c>
      <c r="C117" s="14">
        <v>11000</v>
      </c>
    </row>
    <row r="118" spans="1:4" x14ac:dyDescent="0.2">
      <c r="A118" s="35"/>
      <c r="B118" s="40" t="s">
        <v>108</v>
      </c>
      <c r="C118" s="14">
        <v>19990</v>
      </c>
    </row>
    <row r="119" spans="1:4" x14ac:dyDescent="0.2">
      <c r="A119" s="35"/>
      <c r="B119" s="40" t="s">
        <v>124</v>
      </c>
      <c r="C119" s="14">
        <v>3038</v>
      </c>
    </row>
    <row r="120" spans="1:4" x14ac:dyDescent="0.2">
      <c r="A120" s="36"/>
      <c r="B120" s="31" t="s">
        <v>125</v>
      </c>
      <c r="C120" s="16">
        <v>1571</v>
      </c>
    </row>
    <row r="121" spans="1:4" x14ac:dyDescent="0.2">
      <c r="A121" s="7" t="s">
        <v>50</v>
      </c>
      <c r="B121" s="7" t="s">
        <v>51</v>
      </c>
      <c r="C121" s="57"/>
    </row>
    <row r="122" spans="1:4" x14ac:dyDescent="0.2">
      <c r="A122" s="13"/>
      <c r="B122" s="56" t="s">
        <v>129</v>
      </c>
      <c r="C122" s="55">
        <v>44800</v>
      </c>
      <c r="D122" s="3"/>
    </row>
    <row r="123" spans="1:4" x14ac:dyDescent="0.2">
      <c r="A123" s="13"/>
      <c r="B123" s="56"/>
      <c r="C123" s="32">
        <v>14028</v>
      </c>
      <c r="D123" s="3"/>
    </row>
    <row r="124" spans="1:4" ht="12" customHeight="1" x14ac:dyDescent="0.2">
      <c r="A124" s="13"/>
      <c r="B124" s="42" t="s">
        <v>140</v>
      </c>
      <c r="C124" s="64">
        <v>46514</v>
      </c>
    </row>
    <row r="125" spans="1:4" ht="12" customHeight="1" x14ac:dyDescent="0.2">
      <c r="A125" s="13"/>
      <c r="B125" s="42"/>
      <c r="C125" s="62">
        <v>18682</v>
      </c>
    </row>
    <row r="126" spans="1:4" x14ac:dyDescent="0.2">
      <c r="A126" s="13"/>
      <c r="B126" s="56" t="s">
        <v>141</v>
      </c>
      <c r="C126" s="65">
        <v>43086</v>
      </c>
    </row>
    <row r="127" spans="1:4" x14ac:dyDescent="0.2">
      <c r="A127" s="15"/>
      <c r="B127" s="43"/>
      <c r="C127" s="63">
        <v>17317</v>
      </c>
    </row>
    <row r="128" spans="1:4" x14ac:dyDescent="0.2">
      <c r="A128" s="7" t="s">
        <v>127</v>
      </c>
      <c r="B128" s="53" t="s">
        <v>128</v>
      </c>
      <c r="C128" s="54">
        <v>1504</v>
      </c>
    </row>
    <row r="129" spans="1:7" x14ac:dyDescent="0.2">
      <c r="A129" s="50"/>
      <c r="B129" s="51"/>
      <c r="C129" s="52"/>
    </row>
    <row r="131" spans="1:7" x14ac:dyDescent="0.2">
      <c r="A131" s="116" t="s">
        <v>52</v>
      </c>
      <c r="B131" s="116"/>
      <c r="C131" s="116"/>
    </row>
    <row r="132" spans="1:7" ht="23.25" customHeight="1" x14ac:dyDescent="0.2">
      <c r="A132" s="120" t="s">
        <v>130</v>
      </c>
      <c r="B132" s="120"/>
      <c r="C132" s="120"/>
    </row>
    <row r="134" spans="1:7" x14ac:dyDescent="0.2">
      <c r="A134" s="116" t="s">
        <v>53</v>
      </c>
      <c r="B134" s="116"/>
      <c r="C134" s="116"/>
    </row>
    <row r="135" spans="1:7" ht="37.5" customHeight="1" x14ac:dyDescent="0.2">
      <c r="A135" s="120" t="s">
        <v>131</v>
      </c>
      <c r="B135" s="120"/>
      <c r="C135" s="120"/>
    </row>
    <row r="137" spans="1:7" x14ac:dyDescent="0.2">
      <c r="A137" s="116" t="s">
        <v>54</v>
      </c>
      <c r="B137" s="116"/>
      <c r="C137" s="116"/>
    </row>
    <row r="138" spans="1:7" x14ac:dyDescent="0.2">
      <c r="A138" s="1" t="s">
        <v>132</v>
      </c>
    </row>
    <row r="140" spans="1:7" ht="11.25" customHeight="1" x14ac:dyDescent="0.2"/>
    <row r="141" spans="1:7" x14ac:dyDescent="0.2">
      <c r="A141" s="116" t="s">
        <v>55</v>
      </c>
      <c r="B141" s="116"/>
      <c r="C141" s="116"/>
    </row>
    <row r="142" spans="1:7" x14ac:dyDescent="0.2">
      <c r="A142" s="118" t="s">
        <v>133</v>
      </c>
      <c r="B142" s="118"/>
      <c r="C142" s="118"/>
    </row>
    <row r="143" spans="1:7" x14ac:dyDescent="0.2">
      <c r="G143" s="1" t="s">
        <v>56</v>
      </c>
    </row>
    <row r="144" spans="1:7" x14ac:dyDescent="0.2">
      <c r="A144" s="1" t="s">
        <v>134</v>
      </c>
    </row>
    <row r="145" spans="1:3" x14ac:dyDescent="0.2">
      <c r="A145" s="1" t="s">
        <v>135</v>
      </c>
    </row>
    <row r="148" spans="1:3" x14ac:dyDescent="0.2">
      <c r="A148" s="1" t="s">
        <v>105</v>
      </c>
    </row>
    <row r="149" spans="1:3" x14ac:dyDescent="0.2">
      <c r="A149" s="118" t="s">
        <v>57</v>
      </c>
      <c r="B149" s="118"/>
    </row>
    <row r="151" spans="1:3" x14ac:dyDescent="0.2">
      <c r="A151" s="1" t="s">
        <v>58</v>
      </c>
    </row>
    <row r="152" spans="1:3" x14ac:dyDescent="0.2">
      <c r="A152" s="1" t="s">
        <v>60</v>
      </c>
    </row>
    <row r="153" spans="1:3" x14ac:dyDescent="0.2">
      <c r="A153" s="119" t="s">
        <v>59</v>
      </c>
      <c r="B153" s="119"/>
      <c r="C153" s="119"/>
    </row>
    <row r="154" spans="1:3" x14ac:dyDescent="0.2">
      <c r="A154" s="119" t="s">
        <v>61</v>
      </c>
      <c r="B154" s="119"/>
      <c r="C154" s="119"/>
    </row>
  </sheetData>
  <mergeCells count="16">
    <mergeCell ref="A18:C18"/>
    <mergeCell ref="A7:C7"/>
    <mergeCell ref="A10:C10"/>
    <mergeCell ref="A14:C14"/>
    <mergeCell ref="A15:C15"/>
    <mergeCell ref="A17:C17"/>
    <mergeCell ref="A142:C142"/>
    <mergeCell ref="A149:B149"/>
    <mergeCell ref="A153:C153"/>
    <mergeCell ref="A154:C154"/>
    <mergeCell ref="A131:C131"/>
    <mergeCell ref="A132:C132"/>
    <mergeCell ref="A134:C134"/>
    <mergeCell ref="A135:C135"/>
    <mergeCell ref="A137:C137"/>
    <mergeCell ref="A141:C141"/>
  </mergeCells>
  <pageMargins left="0.25" right="0.25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II izmjene</vt:lpstr>
      <vt:lpstr>List1</vt:lpstr>
      <vt:lpstr>'II izmjene'!Podrucje_ispisa</vt:lpstr>
      <vt:lpstr>List1!Podrucje_ispisa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Plamenka</dc:creator>
  <cp:lastModifiedBy>Plamenka</cp:lastModifiedBy>
  <cp:lastPrinted>2019-11-29T07:46:51Z</cp:lastPrinted>
  <dcterms:created xsi:type="dcterms:W3CDTF">2018-12-20T08:42:17Z</dcterms:created>
  <dcterms:modified xsi:type="dcterms:W3CDTF">2019-11-29T07:57:48Z</dcterms:modified>
</cp:coreProperties>
</file>